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ecas\Desktop\KARIM ABRAHAM BAEZA KU\PLATAFORMA ESTATAL DE TRANSPARENCIA\Fracciones exel\"/>
    </mc:Choice>
  </mc:AlternateContent>
  <bookViews>
    <workbookView xWindow="0" yWindow="0" windowWidth="20490" windowHeight="7155" activeTab="1"/>
  </bookViews>
  <sheets>
    <sheet name="Reporte de Formatos" sheetId="1" r:id="rId1"/>
    <sheet name="Tabla 247300" sheetId="2" r:id="rId2"/>
  </sheets>
  <calcPr calcId="152511"/>
</workbook>
</file>

<file path=xl/calcChain.xml><?xml version="1.0" encoding="utf-8"?>
<calcChain xmlns="http://schemas.openxmlformats.org/spreadsheetml/2006/main">
  <c r="F142" i="2" l="1"/>
  <c r="E142" i="2"/>
  <c r="D142" i="2"/>
  <c r="F127" i="2"/>
  <c r="E127" i="2"/>
  <c r="D127" i="2"/>
  <c r="F124" i="2"/>
  <c r="E124" i="2"/>
  <c r="E144" i="2"/>
  <c r="D124" i="2"/>
  <c r="F65" i="2"/>
  <c r="E65" i="2"/>
  <c r="D65" i="2"/>
  <c r="D144" i="2"/>
  <c r="F26" i="2"/>
  <c r="E26" i="2"/>
  <c r="D26" i="2"/>
</calcChain>
</file>

<file path=xl/sharedStrings.xml><?xml version="1.0" encoding="utf-8"?>
<sst xmlns="http://schemas.openxmlformats.org/spreadsheetml/2006/main" count="276" uniqueCount="228">
  <si>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</si>
  <si>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</si>
  <si>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</si>
  <si>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</si>
  <si>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</si>
  <si>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</si>
  <si>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</si>
  <si>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</si>
  <si>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</si>
  <si>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</si>
  <si>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</si>
  <si>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</si>
  <si>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</si>
  <si>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</si>
  <si>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</si>
  <si>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</si>
  <si>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</si>
  <si>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</si>
  <si>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</si>
  <si>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</si>
  <si>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</si>
  <si>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</si>
  <si>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</si>
  <si>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</si>
  <si>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</si>
  <si>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</si>
  <si>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</si>
  <si>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</si>
  <si>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</si>
  <si>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</si>
  <si>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</si>
  <si>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</si>
  <si>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</si>
  <si>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</si>
  <si>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</si>
  <si>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</si>
  <si>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</si>
  <si>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</si>
  <si>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</si>
  <si>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</si>
  <si>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</si>
  <si>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</si>
  <si>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</si>
  <si>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</si>
  <si>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</si>
  <si>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</si>
  <si>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</si>
  <si>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</si>
  <si>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</si>
  <si>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</si>
  <si>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</si>
  <si>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</si>
  <si>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</si>
  <si>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</si>
  <si>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</si>
  <si>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</si>
  <si>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</si>
  <si>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</si>
  <si>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</si>
  <si>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</si>
  <si>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</si>
  <si>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</si>
  <si>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</si>
  <si>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</si>
  <si>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</si>
  <si>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</si>
  <si>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</si>
  <si>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</si>
  <si>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</si>
  <si>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</si>
  <si>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</si>
  <si>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</si>
  <si>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OCT-DIC</t>
  </si>
  <si>
    <t>SERVICIOS PERSONALES</t>
  </si>
  <si>
    <t>SERVISIOS PERSONALES</t>
  </si>
  <si>
    <t xml:space="preserve">COMO RESULTADO DE LA GRAN DINÁMICA TURÍSTICA GENERADA EN NUESTRO ESTADO EN LOS ÚLTIMOS AÑOS, LA ADMINISTRACIÓN PORTUARIA INTEGRAL DE QUINTANA ROO S.A. DE C.V., EVIDENTEMENTE HA TENIDO LA NECESIDAD DE IRSE ADAPTANDO A ESTE GRAN MOMENTO TURÍSTICO, ES POR ELLO QUE ANTE LA IMPORTANTE MODERNIZACIÓN DE LA INFRAESTRUCTURA PORTUARIA, CON LA CONSECUENTE DERRAMA ECONÓMICA, TAMBIÉN HA SIDO NECESARIO ADECUAR EL ASPECTO DE LA ESTRUCTURAL Y ORGANIZACIONAL, A FIN DE RESPONDER CON SERVICIOS DE CALIDAD. MOTIVADOS EN GENERAL POR LA MODERNIZACIÓN DE LA TERMINALES MARÍTIMAS DE PUNTA SAM, MUELLE CHETUMAL, PUERTO MORELOS Y LA NUEVA TERMINAL MARINA COZUMEL. POR LO QUE DERIVADO DE LA ADECUACION DE LA ESTRUCTURA SE ESTAN REGULARIZANDO LOS SALARIOS:
A) MODIFICACIONES SALARIALES AUTORIZADAS EN 2016 Y COMPENSACIONES.
B) INCREMENTO DEL TABULADOR DE SUELDOS DE LOS NIVELES C800 "JEFES DE OFICINA" A C1220 "AUXILIARES".
C)PAGO DE BONO SEXENAL POR LA TERMINACION DE LA ACTUAL ADMINISTRACION DE GOBIERNO ESTATAL.
</t>
  </si>
  <si>
    <t>http://www.apiqroo.com.mx/armonizacion/</t>
  </si>
  <si>
    <t>Administración y Finanzas</t>
  </si>
  <si>
    <t xml:space="preserve"> LOS INGRESOS OBTENIDOS EN ESTE PRIMER TRIMESTRE 2016 EN RELACIÓN CON LO PROGRAMADO FUERON SUPERIORES , EN LAS TARIFAS SIGUIENTES:  PUERTO SE INCREMENTO EN EL ARRIBO DE CRUCEROS; CONTRAPRESTACIÓN VARIABLE POR EL INCREMENTO EN LOS INGRESOS QUE OBTUVIERON LOS CESIONARIOS DE TERMINAL DE CRUCEROS DE COZUMEL,DE LA TERMINAL DE CRUCEROS DE PUNTA LANGOSTA; EN LA TARIFA EMBARQUE / DESEMBARQUE Y TARIFA ATRAQUE POR LA MAYOR AFLUENCIA DE PASAJEROS QUE UTILIZARON LOS MUELLES FISCALES; EN EL RUBRO DE ARRENDAMIENTOS Y TRAMITES DE REGULARIZACIÓN  POR LA ENTRADA DE NUEVOS CLIENTES QUE FIRMARON CONTRATO; EN EL RUBRO DE ALMACENAJE Y CÓDIGO BIP SE CUENTA CON NUEVAS TARIFAS DE COBRO E INCREMENTO DE LLEGADAS DE CONTENEDORES EN PUERTO MORELOS. LO QUE NOS  PRONOSTICA UNA MODIFICACIÓN POSITIVA DEL EJERCICIO 2016.</t>
  </si>
  <si>
    <t>MATERIALES Y SUMINISTROS</t>
  </si>
  <si>
    <t>MATERIAL Y SUMINISTROS</t>
  </si>
  <si>
    <t xml:space="preserve">SE PROGRAMO LA REHABILITACIÓN DE MUELLES,  DANDO SUFICIENCIA PRESUPUESTAL PARA LA COMPRA DE CADENA DE ACERO, GRILLETES, LLANTAS DE AVION Y DE TRACTOR Y DESTORCEDORES, PARA EL CAMBIO DE LLANTAS DE LOS MUELLES EN LOS RECINTO PORTUARIO DE PUERTO MORELOS Y PUERTO JUAREZ.
SE PROGRAMA LA ADQUISICION DE CORTINAS DE VENTANA PARA LA NUEVA TERMINAL DE LA MARINA DE COZUMEL
SUFICIENCIA PRESUPUESTAL PARA SATISFACER LOS REQUERIMIENTOS EN EL MONTO DE PAPELERIA Y COSUMO DE OFICINA EN LOS RECINTOS PORTUARIOS Y OFICINAS CENTRALES.
SUFICIENCIA PRESUPUESTAL PARA SATISFACER LOS REQUERIMIENTOS EN EL MONTO DE LOS CONSUMIBLES Y UTILES DE IMPRESION DE EQUIPO DE  CÓMPUTO EN LOS RECINTOS PORTUARIOS Y OFICINAS CENTRALES.
SUFICIENCIA PRESUPUESTAL PARA SATISFACER LOS REQUERIMIENTOS EN EL MONTO DE CONSUMIBLES DE MATERIAL DE LIMPIEZA EN LOS RECINTOS PORTUARIOS Y OFICINAS CENTRALES.
</t>
  </si>
  <si>
    <t>INGRESO QUE SE ESTIMA OBTENER  POR VENTA DE BASES Y ADJUDICACIÓN FINAL SEGÚN LICITACIÓN PÚBLICA PARA LA CONSTRUCCIÓN DE UNA TERMINAL DE CRUCEROS EN BANCO PLAYA.</t>
  </si>
  <si>
    <t>SERVICIOS GENERALES</t>
  </si>
  <si>
    <t>SERVISIOS GENERALES</t>
  </si>
  <si>
    <t xml:space="preserve">ELABORACION DE PLANOS DE INSTALACIONES DE LAS TERMINALES DE ISLA MUJERES Y PUERTO JUAREZ, CON PLANTAS ARQUITECTONICAS, INSTALACIONES ELECTRICAS Y DELIMITACION DE AREAS Y POLIGONOS PARA ENTREGA A LAS STPS EN CERTIFICADO DEL PAST.
ESTUDIO DE CONDUCCION PARA PREPARAR UNA LICITACION EN LA TERMINAL DE CRUCEROS EN BANCO PLAYA
INTEGRACION Y ELABORACION DEL MANUAL DE ORGANIZACION DE LAS DIFERENTES UNIDADES ADMIN. QUE INTEGRAN LA APIQROO
LEVANTAMIENTO BIOMETRICO EN EL CANAL DE ACCESO DE PUERTO MORELOS.
PAGO DE MANIFESTACION DE IMPACTO AMBIENTAL EN SU MODALIDAD REGIONAL DEL PROYECTO DEL DRAGADO DE NAVEGACION DEL CANAL DE ZARAGONA DEL MUELLE FISCAL DE CHETUMAL.
</t>
  </si>
  <si>
    <t xml:space="preserve"> TRANSFERENCIAS ASIGNACION Y SUBSIDIOS</t>
  </si>
  <si>
    <t>TRANSFERENCIAS ASIGNACIÓN Y SUBSIDIOS</t>
  </si>
  <si>
    <t>DONATIVOS</t>
  </si>
  <si>
    <t>BIENES MUEBLES INMUEBLES E INTANGIBLES</t>
  </si>
  <si>
    <t xml:space="preserve">RECINTO DE PUNTA SAM
COMPRA DE DOS POLIPASTOS PARA EL RECINTO DE PUNTA SAM
RECINTO DE COZUMEL
SE DIO SUFICIENCIA PRESUPUESTAL LA COMPRA DE MOTORES PARA LANCHA AMBULANCIA ACUATICA DEL RECINTO TRANSBORDADORES COZUMEL
</t>
  </si>
  <si>
    <t>INVERSION PUBLICA</t>
  </si>
  <si>
    <t>INVERSIÓN PÚBLICA</t>
  </si>
  <si>
    <t>MODIFICACION DEL PROGRAMA DE OBRAS Y ACCIONES DEL EJERCICIO 2016</t>
  </si>
  <si>
    <t>SUELDOS BASE</t>
  </si>
  <si>
    <t>HONORARIOS ASIMILADOS A SALARI</t>
  </si>
  <si>
    <t>PRIMA DE ANTIGUEDAD</t>
  </si>
  <si>
    <t>ESTIMULOS POR AO SE</t>
  </si>
  <si>
    <t>GRATIFICACION DE FIN DE AÑO</t>
  </si>
  <si>
    <t>PRIMA VACACIONAL</t>
  </si>
  <si>
    <t>PRESTACIONES DE FIN DE AÑO ESP</t>
  </si>
  <si>
    <t>HORAS EXTRAORDINARIAS</t>
  </si>
  <si>
    <t>COMP SERV PERS CONF</t>
  </si>
  <si>
    <t>APORTACION IMSS</t>
  </si>
  <si>
    <t>INFONAVIT</t>
  </si>
  <si>
    <t>SAR 2%</t>
  </si>
  <si>
    <t>CUOTAS SEGURO DE VIDA</t>
  </si>
  <si>
    <t>FONDO DE AHORRO</t>
  </si>
  <si>
    <t>INDEMNIZACION</t>
  </si>
  <si>
    <t>DESPENSA (VALES)</t>
  </si>
  <si>
    <t>ONOMASTICO</t>
  </si>
  <si>
    <t>BECAS Y PRESTACIONES RELACIONA</t>
  </si>
  <si>
    <t>DEFUNCION</t>
  </si>
  <si>
    <t>OTRAS ECON Y SOC</t>
  </si>
  <si>
    <t>ESTIMULO PUNT ASIST</t>
  </si>
  <si>
    <t>PAPELERIA Y CONSUMIBLES DE OFI</t>
  </si>
  <si>
    <t>UTILES ARTICULOS Y HERRAMIENTA</t>
  </si>
  <si>
    <t>MATERIALES Y UTILES DE IMPRESI</t>
  </si>
  <si>
    <t>MAT EST GEOG</t>
  </si>
  <si>
    <t>MATERIALES DE LIMPIEZA Y MANTE</t>
  </si>
  <si>
    <t>UTILES Y EQUIPO MENORES</t>
  </si>
  <si>
    <t>LIBROS Y PUBLICACION</t>
  </si>
  <si>
    <t>MATERIAL DE LIMPIEZA</t>
  </si>
  <si>
    <t>MATERIALES Y UTILES DE ENSEÑAN</t>
  </si>
  <si>
    <t>ALIMENTOS PERS INST</t>
  </si>
  <si>
    <t>UTENSILIOS MAT EQ SE</t>
  </si>
  <si>
    <t>PROD MINERALES NO ME</t>
  </si>
  <si>
    <t>PRODUCTOS DE CONCRETO</t>
  </si>
  <si>
    <t>CAL YESO Y PROD YESO</t>
  </si>
  <si>
    <t>MADERA Y PROD</t>
  </si>
  <si>
    <t>VIDRIO Y PROD</t>
  </si>
  <si>
    <t>MAT ELECTRICO Y ELEC</t>
  </si>
  <si>
    <t>ART MET DE CONTRUCCI</t>
  </si>
  <si>
    <t>MATERIALES COMPLEMEN</t>
  </si>
  <si>
    <t>OTROS MATERIALES</t>
  </si>
  <si>
    <t>ARTI PLASTICOS PARA CONSTRUCCI</t>
  </si>
  <si>
    <t>PRODUCTOS QUIMICOS BASICOS</t>
  </si>
  <si>
    <t>FERTILIZANTES</t>
  </si>
  <si>
    <t>MEDICINAS Y PROD FAR</t>
  </si>
  <si>
    <t>FIBRAS SINTETICAS</t>
  </si>
  <si>
    <t>COMBUSTIBLES</t>
  </si>
  <si>
    <t>LUBRICANTES Y ADITIVOS</t>
  </si>
  <si>
    <t>VESTUARIOS Y UNIFORMES</t>
  </si>
  <si>
    <t>PRENDAS DE SEGURIDAD</t>
  </si>
  <si>
    <t>ARTICULOS DEPORTIVOS</t>
  </si>
  <si>
    <t>PRODUCTOS TEXTILES</t>
  </si>
  <si>
    <t>HERRAMIENTAS MENORES</t>
  </si>
  <si>
    <t>REFACCIONES Y ACCESORIOS MENOR</t>
  </si>
  <si>
    <t>REFACC Y ACCES MEN DE</t>
  </si>
  <si>
    <t>REFACCIONES Y ACCESORIOS DE EQ</t>
  </si>
  <si>
    <t>REFACCIONES Y OTROS BIENES</t>
  </si>
  <si>
    <t>ENERGIA ELECTRICA</t>
  </si>
  <si>
    <t>GAS PARA CONSUMO</t>
  </si>
  <si>
    <t>AGUA SERVICIO POTABLE</t>
  </si>
  <si>
    <t>TELEFONIA TRADICIONAL</t>
  </si>
  <si>
    <t>TELEFONIA CELULAR</t>
  </si>
  <si>
    <t>SERV TELECOM Y SATEL</t>
  </si>
  <si>
    <t>SERVICIO DE INTERNET</t>
  </si>
  <si>
    <t>SERVICIO POSTAL Y TE</t>
  </si>
  <si>
    <t>SERVICIOS INTEGRALES</t>
  </si>
  <si>
    <t>ARRENDAMIENTO DE EDIFICIOS</t>
  </si>
  <si>
    <t xml:space="preserve">ARRENDAMIENTO DE MOBILIARIO Y </t>
  </si>
  <si>
    <t>ARRENDAMIENTO EQUIPO DE TRANSP</t>
  </si>
  <si>
    <t>ARRENDAMIENTO MAQ EQ Y HE</t>
  </si>
  <si>
    <t>OTROS ARRENDAMIENTOS</t>
  </si>
  <si>
    <t>SERV LEGAL HONORARIOS</t>
  </si>
  <si>
    <t>SERV DISEÑO ESTUDIOS</t>
  </si>
  <si>
    <t>CONSULTORIA ADMINISTRATIVA Y</t>
  </si>
  <si>
    <t>SERVICIOS DE CAPACITACION</t>
  </si>
  <si>
    <t>SERVICIOS INVESTIGACION C</t>
  </si>
  <si>
    <t>SERV APOY ADM Y SECR</t>
  </si>
  <si>
    <t>SERVICIOS DE ELABORACION E IMP</t>
  </si>
  <si>
    <t>SERVICIOS DE VIGILANCIA</t>
  </si>
  <si>
    <t>SERVICIOS PROFESIONALES CIENTI</t>
  </si>
  <si>
    <t>SERVICIOS FINANCIEROS Y BANCAR</t>
  </si>
  <si>
    <t>SEG DE RESP PAT Y FI</t>
  </si>
  <si>
    <t>BIENES PATRIMONIALES</t>
  </si>
  <si>
    <t>FLETES Y MANIOBRAS</t>
  </si>
  <si>
    <t>CONSERVACION Y MTO M</t>
  </si>
  <si>
    <t>INST MOB Y EQ DE A</t>
  </si>
  <si>
    <t>INST EQ COMPUTO Y</t>
  </si>
  <si>
    <t>REPARACION Y MANTENIMIENTO EQU</t>
  </si>
  <si>
    <t>INSTALACION REPARACION Y MANTE</t>
  </si>
  <si>
    <t>SERVICIOS DE LIMPIEZA</t>
  </si>
  <si>
    <t>SERVICIOS DE JADRINERIA</t>
  </si>
  <si>
    <t>SERVICIOS DE DIFUSION PARA</t>
  </si>
  <si>
    <t>ARTICULOS PROMOCIONALES</t>
  </si>
  <si>
    <t>REVELADO O IMP FOTOGRAFICO</t>
  </si>
  <si>
    <t>OTROS SERVICIOS DE I</t>
  </si>
  <si>
    <t>PASAJES AEREOS NACIONALES</t>
  </si>
  <si>
    <t>PASAJES AEREOS INTERNACIONALES</t>
  </si>
  <si>
    <t>PASAJES TERRESTRES NACIONALES</t>
  </si>
  <si>
    <t>PASAJES MARITIMOS</t>
  </si>
  <si>
    <t>VIATICOS EN EL PAIS</t>
  </si>
  <si>
    <t>VIATICOS EN EL EXTRANJERO</t>
  </si>
  <si>
    <t>OTROS SERV TRASLADO</t>
  </si>
  <si>
    <t>GASTOS DE CEREMONIAL</t>
  </si>
  <si>
    <t>GATOS ORDEN SOCIAL CULTURAL</t>
  </si>
  <si>
    <t>CONGRESOS Y CONVENCIONES</t>
  </si>
  <si>
    <t>SERVICIOS FUNERARIOS</t>
  </si>
  <si>
    <t>OTROS IMPUESTOS Y DE</t>
  </si>
  <si>
    <t>PENAS MULTAS Y ACTUA</t>
  </si>
  <si>
    <t>OTROS GASTOS RESPONS</t>
  </si>
  <si>
    <t>UTILIDADES</t>
  </si>
  <si>
    <t>IMPUESTO SOBRE NOMINA</t>
  </si>
  <si>
    <t>OTROS SERVICIOS GENERALES</t>
  </si>
  <si>
    <t>TRANP ATENCION TERCE</t>
  </si>
  <si>
    <t>HOSPEDAJE ATENCION TERCEROS</t>
  </si>
  <si>
    <t>ALIMENTOS ATENC TERCEROS</t>
  </si>
  <si>
    <t>TRANSFERENCIAS ASIGNACION Y SUBSIDIOS</t>
  </si>
  <si>
    <t>DON INST SIN FINES D</t>
  </si>
  <si>
    <t>DON ENTIDADES FEDERATIVAS</t>
  </si>
  <si>
    <t>MUEBLES DE OFICINA Y</t>
  </si>
  <si>
    <t>ANAQUELES Y ESTANTERIA</t>
  </si>
  <si>
    <t>MUEBLES EXCEPTO OFICINA</t>
  </si>
  <si>
    <t>EQUIPO DE COMPUTO</t>
  </si>
  <si>
    <t>MOBILIARIOS Y EQUIPO</t>
  </si>
  <si>
    <t>EQUIPOS Y APARATOS A</t>
  </si>
  <si>
    <t>CAMARAS FOTOGRAFICAS</t>
  </si>
  <si>
    <t>AUTOMOVILES Y EQUIPO</t>
  </si>
  <si>
    <t>EMBARCACIONES</t>
  </si>
  <si>
    <t>OTROS EQUIPOS DE TRA</t>
  </si>
  <si>
    <t>EQ DE COMUN Y TELECO</t>
  </si>
  <si>
    <t>HERRAMIENTAS Y MAQUINARIA</t>
  </si>
  <si>
    <t>EQUIPO DE SEÑALAMIENTO</t>
  </si>
  <si>
    <t>OTROS ACTIVOS INTANGIBLES</t>
  </si>
  <si>
    <t>OBRA PES PROC</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</si>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</sst>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quot;$&quot;* #,##0.00_);_(&quot;$&quot;* \(#,##0.00\);_(&quot;$&quot;* &quot;-&quot;??_);_(@_)"/>
    <numFmt numFmtId="172" formatCode="_-* #,##0\ _€_-;\-* #,##0\ _€_-;_-* &quot;-&quot;??\ _€_-;_-@_-"/>
  </numFmts>
  <fonts count="12" x14ac:knownFonts="1">
    <font>
      <sz val="10"/>
      <name val="Arial"/>
    </font>
    <font>
      <sz val="10"/>
      <name val="Arial"/>
    </font>
    <font>
      <b/>
      <sz val="11"/>
      <color indexed="9"/>
      <name val="Arial"/>
    </font>
    <font>
      <sz val="10"/>
      <color indexed="8"/>
      <name val="Arial"/>
    </font>
    <font>
      <b/>
      <sz val="11"/>
      <color indexed="9"/>
      <name val="Arial"/>
    </font>
    <font>
      <sz val="10"/>
      <name val="Arial"/>
      <family val="2"/>
    </font>
    <font>
      <sz val="8"/>
      <name val="Arial"/>
      <family val="2"/>
    </font>
    <font>
      <b/>
      <sz val="10"/>
      <name val="Arial"/>
      <family val="2"/>
    </font>
    <font>
      <u/>
      <sz val="11"/>
      <color theme="10"/>
      <name val="Calibri"/>
      <family val="2"/>
    </font>
    <font>
      <b/>
      <sz val="11"/>
      <color theme="1"/>
      <name val="Calibri"/>
      <family val="2"/>
      <scheme val="minor"/>
    </font>
    <font>
      <sz val="10"/>
      <color theme="1"/>
      <name val="Arial"/>
      <family val="2"/>
    </font>
    <font>
      <sz val="8"/>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8" fillId="0" borderId="0" applyNumberFormat="0" applyFill="0" applyBorder="0" applyAlignment="0" applyProtection="0">
      <alignment vertical="top"/>
      <protection locked="0"/>
    </xf>
    <xf numFmtId="171" fontId="1" fillId="0" borderId="0" applyFont="0" applyFill="0" applyBorder="0" applyAlignment="0" applyProtection="0"/>
    <xf numFmtId="0" fontId="5" fillId="0" borderId="0"/>
  </cellStyleXfs>
  <cellXfs count="40">
    <xf numFmtId="0" fontId="0" fillId="0" borderId="0" xfId="0" applyProtection="1"/>
    <xf numFmtId="0" fontId="4" fillId="2" borderId="1" xfId="0" applyFont="1" applyFill="1" applyBorder="1"/>
    <xf numFmtId="0" fontId="3" fillId="3" borderId="1" xfId="0" applyFont="1" applyFill="1" applyBorder="1" applyAlignment="1">
      <alignment wrapText="1"/>
    </xf>
    <xf numFmtId="0" fontId="0" fillId="0" borderId="0" xfId="0" applyAlignment="1" applyProtection="1">
      <alignment wrapText="1"/>
    </xf>
    <xf numFmtId="0" fontId="2" fillId="2" borderId="1" xfId="0" applyFont="1" applyFill="1" applyBorder="1" applyAlignment="1">
      <alignment horizontal="center" wrapText="1"/>
    </xf>
    <xf numFmtId="0" fontId="3" fillId="3" borderId="2" xfId="0" applyFont="1" applyFill="1" applyBorder="1" applyAlignment="1">
      <alignment wrapText="1"/>
    </xf>
    <xf numFmtId="0" fontId="0" fillId="0" borderId="3" xfId="0" applyBorder="1" applyProtection="1"/>
    <xf numFmtId="0" fontId="10" fillId="0" borderId="3" xfId="0" applyFont="1" applyBorder="1" applyAlignment="1">
      <alignment horizontal="center" vertical="center" wrapText="1"/>
    </xf>
    <xf numFmtId="172" fontId="10" fillId="0" borderId="3" xfId="2" applyNumberFormat="1" applyFont="1" applyBorder="1" applyAlignment="1">
      <alignment horizontal="center" vertical="center" wrapText="1"/>
    </xf>
    <xf numFmtId="3" fontId="0" fillId="0" borderId="3" xfId="0" applyNumberFormat="1" applyBorder="1" applyProtection="1"/>
    <xf numFmtId="3" fontId="5" fillId="0" borderId="3" xfId="0" applyNumberFormat="1" applyFont="1" applyBorder="1" applyProtection="1"/>
    <xf numFmtId="0" fontId="5" fillId="0" borderId="3" xfId="0" applyFont="1" applyBorder="1" applyProtection="1"/>
    <xf numFmtId="0" fontId="11" fillId="0" borderId="3" xfId="0" applyFont="1" applyBorder="1" applyAlignment="1">
      <alignment horizontal="justify" vertical="center" wrapText="1"/>
    </xf>
    <xf numFmtId="0" fontId="8" fillId="0" borderId="3" xfId="1" applyBorder="1" applyAlignment="1" applyProtection="1">
      <alignment horizontal="center" vertical="center" wrapText="1"/>
    </xf>
    <xf numFmtId="14" fontId="0" fillId="0" borderId="3" xfId="0" applyNumberFormat="1" applyBorder="1" applyProtection="1"/>
    <xf numFmtId="3" fontId="0" fillId="0" borderId="3" xfId="0" applyNumberFormat="1" applyFill="1" applyBorder="1" applyProtection="1"/>
    <xf numFmtId="0" fontId="5" fillId="0" borderId="3" xfId="0" applyFont="1" applyFill="1" applyBorder="1" applyProtection="1"/>
    <xf numFmtId="0" fontId="6" fillId="0" borderId="3" xfId="0" applyFont="1" applyBorder="1" applyAlignment="1" applyProtection="1">
      <alignment wrapText="1"/>
    </xf>
    <xf numFmtId="0" fontId="10" fillId="0" borderId="3" xfId="0" applyFont="1" applyBorder="1" applyAlignment="1">
      <alignment horizontal="left" vertical="center" wrapText="1"/>
    </xf>
    <xf numFmtId="0" fontId="0" fillId="4" borderId="0" xfId="0" applyNumberFormat="1" applyFill="1" applyProtection="1"/>
    <xf numFmtId="0" fontId="9" fillId="4" borderId="5" xfId="0" applyNumberFormat="1" applyFont="1" applyFill="1" applyBorder="1" applyAlignment="1">
      <alignment horizontal="center" vertical="center"/>
    </xf>
    <xf numFmtId="0" fontId="9" fillId="4" borderId="6" xfId="0" applyNumberFormat="1" applyFont="1" applyFill="1" applyBorder="1" applyAlignment="1">
      <alignment vertical="center"/>
    </xf>
    <xf numFmtId="0" fontId="5" fillId="4" borderId="6" xfId="3" applyNumberFormat="1" applyFill="1" applyBorder="1" applyAlignment="1">
      <alignment vertical="center"/>
    </xf>
    <xf numFmtId="2" fontId="5" fillId="4" borderId="6" xfId="3" applyNumberFormat="1" applyFill="1" applyBorder="1" applyAlignment="1">
      <alignment vertical="center"/>
    </xf>
    <xf numFmtId="0" fontId="5" fillId="4" borderId="7" xfId="3" applyNumberFormat="1" applyFill="1" applyBorder="1" applyAlignment="1">
      <alignment vertical="center"/>
    </xf>
    <xf numFmtId="0" fontId="0" fillId="0" borderId="0" xfId="0" applyNumberFormat="1" applyProtection="1"/>
    <xf numFmtId="0" fontId="0" fillId="0" borderId="8" xfId="0" applyNumberFormat="1" applyBorder="1" applyAlignment="1">
      <alignment horizontal="center" vertical="center"/>
    </xf>
    <xf numFmtId="0" fontId="0" fillId="0" borderId="9" xfId="0" applyNumberFormat="1" applyBorder="1" applyAlignment="1">
      <alignment vertical="center"/>
    </xf>
    <xf numFmtId="0" fontId="5" fillId="4" borderId="9" xfId="3" applyNumberFormat="1" applyFill="1" applyBorder="1" applyAlignment="1">
      <alignment vertical="center"/>
    </xf>
    <xf numFmtId="0" fontId="5" fillId="4" borderId="10" xfId="3" applyNumberFormat="1" applyFill="1" applyBorder="1" applyAlignment="1">
      <alignment vertical="center"/>
    </xf>
    <xf numFmtId="0" fontId="9" fillId="4" borderId="8" xfId="0" applyNumberFormat="1" applyFont="1" applyFill="1" applyBorder="1" applyAlignment="1">
      <alignment horizontal="center" vertical="center"/>
    </xf>
    <xf numFmtId="0" fontId="9" fillId="4" borderId="9" xfId="0" applyNumberFormat="1" applyFont="1" applyFill="1" applyBorder="1" applyAlignment="1">
      <alignment vertical="center"/>
    </xf>
    <xf numFmtId="0" fontId="7" fillId="4" borderId="9" xfId="3" applyNumberFormat="1" applyFont="1" applyFill="1" applyBorder="1" applyAlignment="1">
      <alignment vertical="center"/>
    </xf>
    <xf numFmtId="0" fontId="7" fillId="4" borderId="10" xfId="3" applyNumberFormat="1" applyFont="1" applyFill="1" applyBorder="1" applyAlignment="1">
      <alignment vertical="center"/>
    </xf>
    <xf numFmtId="0" fontId="2" fillId="2" borderId="1" xfId="0" applyFont="1" applyFill="1" applyBorder="1" applyAlignment="1">
      <alignment horizontal="center" wrapText="1"/>
    </xf>
    <xf numFmtId="0" fontId="0" fillId="0" borderId="0" xfId="0" applyAlignment="1" applyProtection="1">
      <alignment wrapText="1"/>
    </xf>
    <xf numFmtId="0" fontId="3" fillId="3" borderId="4" xfId="0" applyFont="1" applyFill="1" applyBorder="1" applyAlignment="1">
      <alignment horizontal="center" wrapText="1"/>
    </xf>
    <xf numFmtId="0" fontId="3" fillId="3" borderId="0" xfId="0" applyFont="1" applyFill="1" applyBorder="1" applyAlignment="1">
      <alignment horizontal="center" wrapText="1"/>
    </xf>
    <xf numFmtId="0" fontId="9" fillId="4" borderId="11" xfId="0" applyNumberFormat="1" applyFont="1" applyFill="1" applyBorder="1" applyAlignment="1">
      <alignment horizontal="center" vertical="center"/>
    </xf>
    <xf numFmtId="0" fontId="9" fillId="4" borderId="12" xfId="0" applyNumberFormat="1" applyFont="1" applyFill="1" applyBorder="1" applyAlignment="1">
      <alignment horizontal="center" vertical="center"/>
    </xf>
  </cellXfs>
  <cellStyles count="4">
    <cellStyle name="Hipervínculo" xfId="1" builtinId="8"/>
    <cellStyle name="Millares" xfId="2" builtinId="3"/>
    <cellStyle name="Normal" xfId="0" builtinId="0"/>
    <cellStyle name="Normal 10"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piqroo.com.mx/armonizacion/" TargetMode="External"/><Relationship Id="rId13" Type="http://schemas.openxmlformats.org/officeDocument/2006/relationships/hyperlink" Target="http://www.apiqroo.com.mx/armonizacion/" TargetMode="External"/><Relationship Id="rId18" Type="http://schemas.openxmlformats.org/officeDocument/2006/relationships/hyperlink" Target="http://www.apiqroo.com.mx/armonizacion/" TargetMode="External"/><Relationship Id="rId3" Type="http://schemas.openxmlformats.org/officeDocument/2006/relationships/hyperlink" Target="http://www.apiqroo.com.mx/armonizacion/" TargetMode="External"/><Relationship Id="rId7" Type="http://schemas.openxmlformats.org/officeDocument/2006/relationships/hyperlink" Target="http://www.apiqroo.com.mx/armonizacion/" TargetMode="External"/><Relationship Id="rId12" Type="http://schemas.openxmlformats.org/officeDocument/2006/relationships/hyperlink" Target="http://www.apiqroo.com.mx/armonizacion/" TargetMode="External"/><Relationship Id="rId17" Type="http://schemas.openxmlformats.org/officeDocument/2006/relationships/hyperlink" Target="http://www.apiqroo.com.mx/armonizacion/" TargetMode="External"/><Relationship Id="rId2" Type="http://schemas.openxmlformats.org/officeDocument/2006/relationships/hyperlink" Target="http://www.apiqroo.com.mx/armonizacion/" TargetMode="External"/><Relationship Id="rId16" Type="http://schemas.openxmlformats.org/officeDocument/2006/relationships/hyperlink" Target="http://www.apiqroo.com.mx/armonizacion/" TargetMode="External"/><Relationship Id="rId1" Type="http://schemas.openxmlformats.org/officeDocument/2006/relationships/hyperlink" Target="http://www.apiqroo.com.mx/armonizacion/" TargetMode="External"/><Relationship Id="rId6" Type="http://schemas.openxmlformats.org/officeDocument/2006/relationships/hyperlink" Target="http://www.apiqroo.com.mx/armonizacion/" TargetMode="External"/><Relationship Id="rId11" Type="http://schemas.openxmlformats.org/officeDocument/2006/relationships/hyperlink" Target="http://www.apiqroo.com.mx/armonizacion/" TargetMode="External"/><Relationship Id="rId5" Type="http://schemas.openxmlformats.org/officeDocument/2006/relationships/hyperlink" Target="http://www.apiqroo.com.mx/armonizacion/" TargetMode="External"/><Relationship Id="rId15" Type="http://schemas.openxmlformats.org/officeDocument/2006/relationships/hyperlink" Target="http://www.apiqroo.com.mx/armonizacion/" TargetMode="External"/><Relationship Id="rId10" Type="http://schemas.openxmlformats.org/officeDocument/2006/relationships/hyperlink" Target="http://www.apiqroo.com.mx/armonizacion/" TargetMode="External"/><Relationship Id="rId19" Type="http://schemas.openxmlformats.org/officeDocument/2006/relationships/printerSettings" Target="../printerSettings/printerSettings1.bin"/><Relationship Id="rId4" Type="http://schemas.openxmlformats.org/officeDocument/2006/relationships/hyperlink" Target="http://www.apiqroo.com.mx/armonizacion/" TargetMode="External"/><Relationship Id="rId9" Type="http://schemas.openxmlformats.org/officeDocument/2006/relationships/hyperlink" Target="http://www.apiqroo.com.mx/armonizacion/" TargetMode="External"/><Relationship Id="rId14" Type="http://schemas.openxmlformats.org/officeDocument/2006/relationships/hyperlink" Target="http://www.apiqroo.com.mx/armoniz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L2" zoomScale="57" zoomScaleNormal="57" workbookViewId="0">
      <selection activeCell="W2" sqref="W2"/>
    </sheetView>
  </sheetViews>
  <sheetFormatPr baseColWidth="10" defaultColWidth="9.140625" defaultRowHeight="12.75" x14ac:dyDescent="0.2"/>
  <cols>
    <col min="1" max="1" width="28.5703125" customWidth="1"/>
    <col min="2" max="2" width="19.140625" customWidth="1"/>
    <col min="3" max="3" width="19.5703125" customWidth="1"/>
    <col min="4" max="4" width="22.42578125" customWidth="1"/>
    <col min="5" max="5" width="28.85546875" customWidth="1"/>
    <col min="6" max="6" width="30.5703125" customWidth="1"/>
    <col min="7" max="7" width="28" customWidth="1"/>
    <col min="8" max="8" width="16.140625" customWidth="1"/>
    <col min="9" max="9" width="23.28515625" customWidth="1"/>
    <col min="10" max="10" width="29.7109375" customWidth="1"/>
    <col min="11" max="11" width="31.42578125" customWidth="1"/>
    <col min="12" max="12" width="28.85546875" customWidth="1"/>
    <col min="13" max="13" width="28.7109375" customWidth="1"/>
    <col min="14" max="14" width="39.7109375" customWidth="1"/>
    <col min="15" max="15" width="39.42578125" customWidth="1"/>
    <col min="16" max="16" width="28.7109375" customWidth="1"/>
    <col min="17" max="17" width="27.85546875" customWidth="1"/>
    <col min="18" max="18" width="16.5703125" customWidth="1"/>
    <col min="19" max="19" width="33.42578125" customWidth="1"/>
    <col min="20" max="20" width="7.140625" customWidth="1"/>
    <col min="21" max="21" width="19" customWidth="1"/>
    <col min="22" max="22" width="31.140625" customWidth="1"/>
  </cols>
  <sheetData>
    <row r="1" spans="1:22" hidden="1" x14ac:dyDescent="0.2">
      <c r="A1" t="s">
        <v>0</v>
      </c>
    </row>
    <row r="2" spans="1:22" s="3" customFormat="1" ht="30" x14ac:dyDescent="0.25">
      <c r="A2" s="4" t="s">
        <v>1</v>
      </c>
      <c r="B2" s="4" t="s">
        <v>2</v>
      </c>
      <c r="C2" s="4" t="s">
        <v>3</v>
      </c>
    </row>
    <row r="3" spans="1:22" s="3" customFormat="1" ht="38.25" x14ac:dyDescent="0.2">
      <c r="A3" s="2" t="s">
        <v>4</v>
      </c>
      <c r="B3" s="2" t="s">
        <v>5</v>
      </c>
      <c r="C3" s="36" t="s">
        <v>6</v>
      </c>
      <c r="D3" s="37"/>
      <c r="E3" s="37"/>
      <c r="F3" s="37"/>
      <c r="G3" s="37"/>
      <c r="H3" s="37"/>
      <c r="I3" s="37"/>
      <c r="J3" s="37"/>
      <c r="K3" s="37"/>
    </row>
    <row r="4" spans="1:22" s="3" customFormat="1" hidden="1" x14ac:dyDescent="0.2">
      <c r="A4" s="3" t="s">
        <v>7</v>
      </c>
      <c r="B4" s="3" t="s">
        <v>7</v>
      </c>
      <c r="C4" s="3" t="s">
        <v>7</v>
      </c>
      <c r="D4" s="3" t="s">
        <v>8</v>
      </c>
      <c r="E4" s="3" t="s">
        <v>9</v>
      </c>
      <c r="F4" s="3" t="s">
        <v>9</v>
      </c>
      <c r="G4" s="3" t="s">
        <v>9</v>
      </c>
      <c r="H4" s="3" t="s">
        <v>7</v>
      </c>
      <c r="I4" s="3" t="s">
        <v>8</v>
      </c>
      <c r="J4" s="3" t="s">
        <v>9</v>
      </c>
      <c r="K4" s="3" t="s">
        <v>9</v>
      </c>
      <c r="L4" s="3" t="s">
        <v>9</v>
      </c>
      <c r="M4" s="3" t="s">
        <v>10</v>
      </c>
      <c r="N4" s="3" t="s">
        <v>8</v>
      </c>
      <c r="O4" s="3" t="s">
        <v>11</v>
      </c>
      <c r="P4" s="3" t="s">
        <v>11</v>
      </c>
      <c r="Q4" s="3" t="s">
        <v>11</v>
      </c>
      <c r="R4" s="3" t="s">
        <v>12</v>
      </c>
      <c r="S4" s="3" t="s">
        <v>8</v>
      </c>
      <c r="T4" s="3" t="s">
        <v>13</v>
      </c>
      <c r="U4" s="3" t="s">
        <v>14</v>
      </c>
      <c r="V4" s="3" t="s">
        <v>15</v>
      </c>
    </row>
    <row r="5" spans="1:22" s="3" customFormat="1"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row>
    <row r="6" spans="1:22" s="3" customFormat="1" ht="13.5" x14ac:dyDescent="0.25">
      <c r="A6" s="34" t="s">
        <v>38</v>
      </c>
      <c r="B6" s="35"/>
      <c r="C6" s="35"/>
      <c r="D6" s="35"/>
      <c r="E6" s="35"/>
      <c r="F6" s="35"/>
      <c r="G6" s="35"/>
      <c r="H6" s="35"/>
      <c r="I6" s="35"/>
      <c r="J6" s="35"/>
      <c r="K6" s="35"/>
      <c r="L6" s="35"/>
      <c r="M6" s="35"/>
      <c r="N6" s="35"/>
      <c r="O6" s="35"/>
      <c r="P6" s="35"/>
      <c r="Q6" s="35"/>
      <c r="R6" s="35"/>
      <c r="S6" s="35"/>
      <c r="T6" s="35"/>
      <c r="U6" s="35"/>
      <c r="V6" s="35"/>
    </row>
    <row r="7" spans="1:22" s="3" customFormat="1" ht="25.5" x14ac:dyDescent="0.2">
      <c r="A7" s="5" t="s">
        <v>39</v>
      </c>
      <c r="B7" s="5" t="s">
        <v>40</v>
      </c>
      <c r="C7" s="5" t="s">
        <v>41</v>
      </c>
      <c r="D7" s="5" t="s">
        <v>42</v>
      </c>
      <c r="E7" s="5" t="s">
        <v>43</v>
      </c>
      <c r="F7" s="5" t="s">
        <v>44</v>
      </c>
      <c r="G7" s="5" t="s">
        <v>45</v>
      </c>
      <c r="H7" s="5" t="s">
        <v>46</v>
      </c>
      <c r="I7" s="5" t="s">
        <v>47</v>
      </c>
      <c r="J7" s="5" t="s">
        <v>48</v>
      </c>
      <c r="K7" s="5" t="s">
        <v>49</v>
      </c>
      <c r="L7" s="5" t="s">
        <v>50</v>
      </c>
      <c r="M7" s="5" t="s">
        <v>51</v>
      </c>
      <c r="N7" s="5" t="s">
        <v>63</v>
      </c>
      <c r="O7" s="5" t="s">
        <v>64</v>
      </c>
      <c r="P7" s="5" t="s">
        <v>65</v>
      </c>
      <c r="Q7" s="5" t="s">
        <v>66</v>
      </c>
      <c r="R7" s="5" t="s">
        <v>67</v>
      </c>
      <c r="S7" s="5" t="s">
        <v>68</v>
      </c>
      <c r="T7" s="5" t="s">
        <v>69</v>
      </c>
      <c r="U7" s="5" t="s">
        <v>70</v>
      </c>
      <c r="V7" s="5" t="s">
        <v>71</v>
      </c>
    </row>
    <row r="8" spans="1:22" ht="324" customHeight="1" x14ac:dyDescent="0.2">
      <c r="A8" s="6">
        <v>2016</v>
      </c>
      <c r="B8" s="7" t="s">
        <v>72</v>
      </c>
      <c r="C8" s="7">
        <v>1000</v>
      </c>
      <c r="D8" s="7" t="s">
        <v>73</v>
      </c>
      <c r="E8" s="8">
        <v>72197287</v>
      </c>
      <c r="F8" s="9">
        <v>79488687</v>
      </c>
      <c r="G8" s="10">
        <v>73689689</v>
      </c>
      <c r="H8" s="6">
        <v>1000</v>
      </c>
      <c r="I8" s="11" t="s">
        <v>74</v>
      </c>
      <c r="J8" s="9">
        <v>72197287</v>
      </c>
      <c r="K8" s="9">
        <v>79488687</v>
      </c>
      <c r="L8" s="10">
        <v>73689689</v>
      </c>
      <c r="M8" s="10">
        <v>1</v>
      </c>
      <c r="N8" s="12" t="s">
        <v>75</v>
      </c>
      <c r="O8" s="13" t="s">
        <v>76</v>
      </c>
      <c r="P8" s="13" t="s">
        <v>76</v>
      </c>
      <c r="Q8" s="13" t="s">
        <v>76</v>
      </c>
      <c r="R8" s="14">
        <v>42835</v>
      </c>
      <c r="S8" s="11" t="s">
        <v>77</v>
      </c>
      <c r="T8" s="6">
        <v>2017</v>
      </c>
      <c r="U8" s="14">
        <v>42835</v>
      </c>
      <c r="V8" s="12" t="s">
        <v>78</v>
      </c>
    </row>
    <row r="9" spans="1:22" ht="263.25" customHeight="1" x14ac:dyDescent="0.2">
      <c r="A9" s="6"/>
      <c r="B9" s="6"/>
      <c r="C9" s="7">
        <v>2000</v>
      </c>
      <c r="D9" s="7" t="s">
        <v>79</v>
      </c>
      <c r="E9" s="9">
        <v>9797552</v>
      </c>
      <c r="F9" s="9">
        <v>11523912</v>
      </c>
      <c r="G9" s="9">
        <v>9071104</v>
      </c>
      <c r="H9" s="15">
        <v>2000</v>
      </c>
      <c r="I9" s="16" t="s">
        <v>80</v>
      </c>
      <c r="J9" s="9">
        <v>9797552</v>
      </c>
      <c r="K9" s="9">
        <v>11523912</v>
      </c>
      <c r="L9" s="9">
        <v>9071104</v>
      </c>
      <c r="M9" s="9">
        <v>2</v>
      </c>
      <c r="N9" s="17" t="s">
        <v>81</v>
      </c>
      <c r="O9" s="13" t="s">
        <v>76</v>
      </c>
      <c r="P9" s="13" t="s">
        <v>76</v>
      </c>
      <c r="Q9" s="13" t="s">
        <v>76</v>
      </c>
      <c r="R9" s="14">
        <v>42835</v>
      </c>
      <c r="S9" s="11" t="s">
        <v>77</v>
      </c>
      <c r="T9" s="6">
        <v>2017</v>
      </c>
      <c r="U9" s="14">
        <v>42835</v>
      </c>
      <c r="V9" s="12" t="s">
        <v>82</v>
      </c>
    </row>
    <row r="10" spans="1:22" ht="213.75" x14ac:dyDescent="0.2">
      <c r="A10" s="6"/>
      <c r="B10" s="6"/>
      <c r="C10" s="7">
        <v>3000</v>
      </c>
      <c r="D10" s="7" t="s">
        <v>83</v>
      </c>
      <c r="E10" s="9">
        <v>65118493</v>
      </c>
      <c r="F10" s="9">
        <v>71349951</v>
      </c>
      <c r="G10" s="9">
        <v>48005239</v>
      </c>
      <c r="H10" s="15">
        <v>3000</v>
      </c>
      <c r="I10" s="16" t="s">
        <v>84</v>
      </c>
      <c r="J10" s="9">
        <v>65118493</v>
      </c>
      <c r="K10" s="9">
        <v>71349951</v>
      </c>
      <c r="L10" s="9">
        <v>48005239</v>
      </c>
      <c r="M10" s="9">
        <v>3</v>
      </c>
      <c r="N10" s="17" t="s">
        <v>85</v>
      </c>
      <c r="O10" s="13" t="s">
        <v>76</v>
      </c>
      <c r="P10" s="13" t="s">
        <v>76</v>
      </c>
      <c r="Q10" s="13" t="s">
        <v>76</v>
      </c>
      <c r="R10" s="14">
        <v>42835</v>
      </c>
      <c r="S10" s="11" t="s">
        <v>77</v>
      </c>
      <c r="T10" s="6">
        <v>2017</v>
      </c>
      <c r="U10" s="14">
        <v>42835</v>
      </c>
      <c r="V10" s="6"/>
    </row>
    <row r="11" spans="1:22" ht="38.25" x14ac:dyDescent="0.2">
      <c r="A11" s="6"/>
      <c r="B11" s="6"/>
      <c r="C11" s="7">
        <v>4000</v>
      </c>
      <c r="D11" s="7" t="s">
        <v>86</v>
      </c>
      <c r="E11" s="9">
        <v>202000</v>
      </c>
      <c r="F11" s="9">
        <v>227000</v>
      </c>
      <c r="G11" s="9">
        <v>102499</v>
      </c>
      <c r="H11" s="15">
        <v>4000</v>
      </c>
      <c r="I11" s="16" t="s">
        <v>87</v>
      </c>
      <c r="J11" s="9">
        <v>202000</v>
      </c>
      <c r="K11" s="9">
        <v>227000</v>
      </c>
      <c r="L11" s="9">
        <v>102499</v>
      </c>
      <c r="M11" s="15">
        <v>4</v>
      </c>
      <c r="N11" s="18" t="s">
        <v>88</v>
      </c>
      <c r="O11" s="13" t="s">
        <v>76</v>
      </c>
      <c r="P11" s="13" t="s">
        <v>76</v>
      </c>
      <c r="Q11" s="13" t="s">
        <v>76</v>
      </c>
      <c r="R11" s="14">
        <v>42835</v>
      </c>
      <c r="S11" s="11" t="s">
        <v>77</v>
      </c>
      <c r="T11" s="6">
        <v>2017</v>
      </c>
      <c r="U11" s="14">
        <v>42835</v>
      </c>
      <c r="V11" s="6"/>
    </row>
    <row r="12" spans="1:22" ht="105.75" customHeight="1" x14ac:dyDescent="0.2">
      <c r="A12" s="6"/>
      <c r="B12" s="6"/>
      <c r="C12" s="7">
        <v>5000</v>
      </c>
      <c r="D12" s="7" t="s">
        <v>89</v>
      </c>
      <c r="E12" s="9">
        <v>5372000</v>
      </c>
      <c r="F12" s="9">
        <v>6154292</v>
      </c>
      <c r="G12" s="9">
        <v>3895477</v>
      </c>
      <c r="H12" s="15">
        <v>5000</v>
      </c>
      <c r="I12" s="11" t="s">
        <v>89</v>
      </c>
      <c r="J12" s="9">
        <v>5372000</v>
      </c>
      <c r="K12" s="9">
        <v>6154292</v>
      </c>
      <c r="L12" s="9">
        <v>3895477</v>
      </c>
      <c r="M12" s="15">
        <v>5</v>
      </c>
      <c r="N12" s="17" t="s">
        <v>90</v>
      </c>
      <c r="O12" s="13" t="s">
        <v>76</v>
      </c>
      <c r="P12" s="13" t="s">
        <v>76</v>
      </c>
      <c r="Q12" s="13" t="s">
        <v>76</v>
      </c>
      <c r="R12" s="14">
        <v>42835</v>
      </c>
      <c r="S12" s="11" t="s">
        <v>77</v>
      </c>
      <c r="T12" s="6">
        <v>2017</v>
      </c>
      <c r="U12" s="14">
        <v>42835</v>
      </c>
      <c r="V12" s="6"/>
    </row>
    <row r="13" spans="1:22" ht="30" x14ac:dyDescent="0.2">
      <c r="A13" s="6"/>
      <c r="B13" s="6"/>
      <c r="C13" s="7">
        <v>6000</v>
      </c>
      <c r="D13" s="7" t="s">
        <v>91</v>
      </c>
      <c r="E13" s="9">
        <v>10000000</v>
      </c>
      <c r="F13" s="9">
        <v>17500000</v>
      </c>
      <c r="G13" s="9">
        <v>5960201</v>
      </c>
      <c r="H13" s="15">
        <v>6000</v>
      </c>
      <c r="I13" s="11" t="s">
        <v>92</v>
      </c>
      <c r="J13" s="9">
        <v>10000000</v>
      </c>
      <c r="K13" s="9">
        <v>17500000</v>
      </c>
      <c r="L13" s="9">
        <v>5960201</v>
      </c>
      <c r="M13" s="15">
        <v>6</v>
      </c>
      <c r="N13" s="7" t="s">
        <v>93</v>
      </c>
      <c r="O13" s="13" t="s">
        <v>76</v>
      </c>
      <c r="P13" s="13" t="s">
        <v>76</v>
      </c>
      <c r="Q13" s="13" t="s">
        <v>76</v>
      </c>
      <c r="R13" s="14">
        <v>42835</v>
      </c>
      <c r="S13" s="11" t="s">
        <v>77</v>
      </c>
      <c r="T13" s="6">
        <v>2017</v>
      </c>
      <c r="U13" s="14">
        <v>42835</v>
      </c>
      <c r="V13" s="6"/>
    </row>
  </sheetData>
  <mergeCells count="2">
    <mergeCell ref="A6:V6"/>
    <mergeCell ref="C3:K3"/>
  </mergeCells>
  <hyperlinks>
    <hyperlink ref="O8" r:id="rId1"/>
    <hyperlink ref="P8" r:id="rId2"/>
    <hyperlink ref="Q8" r:id="rId3"/>
    <hyperlink ref="O9" r:id="rId4"/>
    <hyperlink ref="O10" r:id="rId5"/>
    <hyperlink ref="O11" r:id="rId6"/>
    <hyperlink ref="O12" r:id="rId7"/>
    <hyperlink ref="O13" r:id="rId8"/>
    <hyperlink ref="P9" r:id="rId9"/>
    <hyperlink ref="P10" r:id="rId10"/>
    <hyperlink ref="P11" r:id="rId11"/>
    <hyperlink ref="P12" r:id="rId12"/>
    <hyperlink ref="P13" r:id="rId13"/>
    <hyperlink ref="Q9" r:id="rId14"/>
    <hyperlink ref="Q10" r:id="rId15"/>
    <hyperlink ref="Q11" r:id="rId16"/>
    <hyperlink ref="Q12" r:id="rId17"/>
    <hyperlink ref="Q13" r:id="rId18"/>
  </hyperlinks>
  <pageMargins left="0.75" right="0.75" top="1" bottom="1" header="0.5" footer="0.5"/>
  <pageSetup orientation="portrait" horizontalDpi="300" verticalDpi="300" r:id="rId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abSelected="1" topLeftCell="A3" workbookViewId="0">
      <selection activeCell="D13" sqref="D13"/>
    </sheetView>
  </sheetViews>
  <sheetFormatPr baseColWidth="10" defaultColWidth="9.140625" defaultRowHeight="12.75" x14ac:dyDescent="0.2"/>
  <cols>
    <col min="1" max="1" width="3" customWidth="1"/>
    <col min="2" max="2" width="18.7109375" customWidth="1"/>
    <col min="3" max="3" width="27" customWidth="1"/>
    <col min="4" max="4" width="33" customWidth="1"/>
    <col min="5" max="5" width="35" customWidth="1"/>
    <col min="6" max="6" width="12" customWidth="1"/>
  </cols>
  <sheetData>
    <row r="1" spans="1:6" hidden="1" x14ac:dyDescent="0.2">
      <c r="B1" t="s">
        <v>7</v>
      </c>
      <c r="C1" t="s">
        <v>8</v>
      </c>
      <c r="D1" t="s">
        <v>9</v>
      </c>
      <c r="E1" t="s">
        <v>9</v>
      </c>
      <c r="F1" t="s">
        <v>9</v>
      </c>
    </row>
    <row r="2" spans="1:6" hidden="1" x14ac:dyDescent="0.2">
      <c r="B2" t="s">
        <v>52</v>
      </c>
      <c r="C2" t="s">
        <v>53</v>
      </c>
      <c r="D2" t="s">
        <v>54</v>
      </c>
      <c r="E2" t="s">
        <v>55</v>
      </c>
      <c r="F2" t="s">
        <v>56</v>
      </c>
    </row>
    <row r="3" spans="1:6" ht="15.75" thickBot="1" x14ac:dyDescent="0.3">
      <c r="A3" s="1" t="s">
        <v>57</v>
      </c>
      <c r="B3" s="1" t="s">
        <v>58</v>
      </c>
      <c r="C3" s="1" t="s">
        <v>59</v>
      </c>
      <c r="D3" s="1" t="s">
        <v>60</v>
      </c>
      <c r="E3" s="1" t="s">
        <v>61</v>
      </c>
      <c r="F3" s="1" t="s">
        <v>62</v>
      </c>
    </row>
    <row r="4" spans="1:6" ht="15" x14ac:dyDescent="0.2">
      <c r="A4" s="19">
        <v>1</v>
      </c>
      <c r="B4" s="20">
        <v>1000</v>
      </c>
      <c r="C4" s="21" t="s">
        <v>73</v>
      </c>
      <c r="D4" s="22">
        <v>72197287</v>
      </c>
      <c r="E4" s="23">
        <v>79488686.799999997</v>
      </c>
      <c r="F4" s="24">
        <v>73689689</v>
      </c>
    </row>
    <row r="5" spans="1:6" x14ac:dyDescent="0.2">
      <c r="A5" s="25"/>
      <c r="B5" s="26">
        <v>1131</v>
      </c>
      <c r="C5" s="27" t="s">
        <v>94</v>
      </c>
      <c r="D5" s="28">
        <v>43402008</v>
      </c>
      <c r="E5" s="28">
        <v>41834878.07</v>
      </c>
      <c r="F5" s="29">
        <v>40976963.409999996</v>
      </c>
    </row>
    <row r="6" spans="1:6" x14ac:dyDescent="0.2">
      <c r="A6" s="25"/>
      <c r="B6" s="26">
        <v>1211</v>
      </c>
      <c r="C6" s="27" t="s">
        <v>95</v>
      </c>
      <c r="D6" s="28">
        <v>594000</v>
      </c>
      <c r="E6" s="28">
        <v>642500</v>
      </c>
      <c r="F6" s="29">
        <v>452500</v>
      </c>
    </row>
    <row r="7" spans="1:6" x14ac:dyDescent="0.2">
      <c r="A7" s="25"/>
      <c r="B7" s="26">
        <v>1312</v>
      </c>
      <c r="C7" s="27" t="s">
        <v>96</v>
      </c>
      <c r="D7" s="28">
        <v>0</v>
      </c>
      <c r="E7" s="28">
        <v>429881.33</v>
      </c>
      <c r="F7" s="29">
        <v>433045.95999999996</v>
      </c>
    </row>
    <row r="8" spans="1:6" x14ac:dyDescent="0.2">
      <c r="A8" s="25"/>
      <c r="B8" s="26">
        <v>1313</v>
      </c>
      <c r="C8" s="27" t="s">
        <v>97</v>
      </c>
      <c r="D8" s="28"/>
      <c r="E8" s="28">
        <v>3817422.65</v>
      </c>
      <c r="F8" s="29">
        <v>3749803.35</v>
      </c>
    </row>
    <row r="9" spans="1:6" x14ac:dyDescent="0.2">
      <c r="A9" s="25"/>
      <c r="B9" s="26">
        <v>1321</v>
      </c>
      <c r="C9" s="27" t="s">
        <v>98</v>
      </c>
      <c r="D9" s="28">
        <v>5572020</v>
      </c>
      <c r="E9" s="28">
        <v>5912837.9699999997</v>
      </c>
      <c r="F9" s="29">
        <v>5340306.04</v>
      </c>
    </row>
    <row r="10" spans="1:6" x14ac:dyDescent="0.2">
      <c r="A10" s="25"/>
      <c r="B10" s="26">
        <v>1322</v>
      </c>
      <c r="C10" s="27" t="s">
        <v>99</v>
      </c>
      <c r="D10" s="28">
        <v>948430</v>
      </c>
      <c r="E10" s="28">
        <v>1006439.94</v>
      </c>
      <c r="F10" s="29">
        <v>515919</v>
      </c>
    </row>
    <row r="11" spans="1:6" x14ac:dyDescent="0.2">
      <c r="A11" s="25"/>
      <c r="B11" s="26">
        <v>1324</v>
      </c>
      <c r="C11" s="27" t="s">
        <v>100</v>
      </c>
      <c r="D11" s="28">
        <v>0</v>
      </c>
      <c r="E11" s="28">
        <v>137212</v>
      </c>
      <c r="F11" s="29">
        <v>0</v>
      </c>
    </row>
    <row r="12" spans="1:6" x14ac:dyDescent="0.2">
      <c r="A12" s="25"/>
      <c r="B12" s="26">
        <v>1331</v>
      </c>
      <c r="C12" s="27" t="s">
        <v>101</v>
      </c>
      <c r="D12" s="28">
        <v>216180</v>
      </c>
      <c r="E12" s="28">
        <v>276046.59999999998</v>
      </c>
      <c r="F12" s="29">
        <v>189680.37</v>
      </c>
    </row>
    <row r="13" spans="1:6" x14ac:dyDescent="0.2">
      <c r="A13" s="25"/>
      <c r="B13" s="26">
        <v>1342</v>
      </c>
      <c r="C13" s="27" t="s">
        <v>102</v>
      </c>
      <c r="D13" s="28">
        <v>2087364</v>
      </c>
      <c r="E13" s="28">
        <v>2187498.75</v>
      </c>
      <c r="F13" s="29">
        <v>1622066.15</v>
      </c>
    </row>
    <row r="14" spans="1:6" x14ac:dyDescent="0.2">
      <c r="A14" s="25"/>
      <c r="B14" s="26">
        <v>1412</v>
      </c>
      <c r="C14" s="27" t="s">
        <v>103</v>
      </c>
      <c r="D14" s="28">
        <v>7546668</v>
      </c>
      <c r="E14" s="28">
        <v>7698208.3099999987</v>
      </c>
      <c r="F14" s="29">
        <v>6918543.0800000001</v>
      </c>
    </row>
    <row r="15" spans="1:6" x14ac:dyDescent="0.2">
      <c r="A15" s="25"/>
      <c r="B15" s="26">
        <v>1422</v>
      </c>
      <c r="C15" s="27" t="s">
        <v>104</v>
      </c>
      <c r="D15" s="28">
        <v>2660028</v>
      </c>
      <c r="E15" s="28">
        <v>2827451.41</v>
      </c>
      <c r="F15" s="29">
        <v>2285067.52</v>
      </c>
    </row>
    <row r="16" spans="1:6" x14ac:dyDescent="0.2">
      <c r="A16" s="25"/>
      <c r="B16" s="26">
        <v>1431</v>
      </c>
      <c r="C16" s="27" t="s">
        <v>105</v>
      </c>
      <c r="D16" s="28">
        <v>995892</v>
      </c>
      <c r="E16" s="28">
        <v>1056765.8500000001</v>
      </c>
      <c r="F16" s="29">
        <v>914026.25</v>
      </c>
    </row>
    <row r="17" spans="1:6" x14ac:dyDescent="0.2">
      <c r="A17" s="25"/>
      <c r="B17" s="26">
        <v>1441</v>
      </c>
      <c r="C17" s="27" t="s">
        <v>106</v>
      </c>
      <c r="D17" s="28">
        <v>481692</v>
      </c>
      <c r="E17" s="28">
        <v>428174.53</v>
      </c>
      <c r="F17" s="29">
        <v>384792.94</v>
      </c>
    </row>
    <row r="18" spans="1:6" x14ac:dyDescent="0.2">
      <c r="A18" s="25"/>
      <c r="B18" s="26">
        <v>1511</v>
      </c>
      <c r="C18" s="27" t="s">
        <v>107</v>
      </c>
      <c r="D18" s="28">
        <v>2070024</v>
      </c>
      <c r="E18" s="28">
        <v>2251669.73</v>
      </c>
      <c r="F18" s="29">
        <v>1995804.44</v>
      </c>
    </row>
    <row r="19" spans="1:6" x14ac:dyDescent="0.2">
      <c r="A19" s="25"/>
      <c r="B19" s="26">
        <v>1521</v>
      </c>
      <c r="C19" s="27" t="s">
        <v>108</v>
      </c>
      <c r="D19" s="28">
        <v>0</v>
      </c>
      <c r="E19" s="28">
        <v>2856976.58</v>
      </c>
      <c r="F19" s="29">
        <v>2899479.92</v>
      </c>
    </row>
    <row r="20" spans="1:6" x14ac:dyDescent="0.2">
      <c r="A20" s="25"/>
      <c r="B20" s="26">
        <v>1541</v>
      </c>
      <c r="C20" s="27" t="s">
        <v>109</v>
      </c>
      <c r="D20" s="28">
        <v>2955600</v>
      </c>
      <c r="E20" s="28">
        <v>3523955</v>
      </c>
      <c r="F20" s="29">
        <v>3027000</v>
      </c>
    </row>
    <row r="21" spans="1:6" x14ac:dyDescent="0.2">
      <c r="A21" s="25"/>
      <c r="B21" s="26">
        <v>1544</v>
      </c>
      <c r="C21" s="27" t="s">
        <v>110</v>
      </c>
      <c r="D21" s="28">
        <v>595560</v>
      </c>
      <c r="E21" s="28">
        <v>580390</v>
      </c>
      <c r="F21" s="29">
        <v>506000</v>
      </c>
    </row>
    <row r="22" spans="1:6" x14ac:dyDescent="0.2">
      <c r="A22" s="25"/>
      <c r="B22" s="26">
        <v>1547</v>
      </c>
      <c r="C22" s="27" t="s">
        <v>111</v>
      </c>
      <c r="D22" s="28">
        <v>84000</v>
      </c>
      <c r="E22" s="28">
        <v>99700</v>
      </c>
      <c r="F22" s="29">
        <v>89500</v>
      </c>
    </row>
    <row r="23" spans="1:6" x14ac:dyDescent="0.2">
      <c r="A23" s="25"/>
      <c r="B23" s="26">
        <v>1592</v>
      </c>
      <c r="C23" s="27" t="s">
        <v>112</v>
      </c>
      <c r="D23" s="28">
        <v>60000</v>
      </c>
      <c r="E23" s="28">
        <v>95000</v>
      </c>
      <c r="F23" s="29">
        <v>70000</v>
      </c>
    </row>
    <row r="24" spans="1:6" x14ac:dyDescent="0.2">
      <c r="A24" s="25"/>
      <c r="B24" s="26">
        <v>1593</v>
      </c>
      <c r="C24" s="27" t="s">
        <v>113</v>
      </c>
      <c r="D24" s="28">
        <v>675057</v>
      </c>
      <c r="E24" s="28">
        <v>615496.57999999996</v>
      </c>
      <c r="F24" s="29">
        <v>339933.8</v>
      </c>
    </row>
    <row r="25" spans="1:6" x14ac:dyDescent="0.2">
      <c r="A25" s="25"/>
      <c r="B25" s="26">
        <v>1712</v>
      </c>
      <c r="C25" s="27" t="s">
        <v>114</v>
      </c>
      <c r="D25" s="28">
        <v>1252764</v>
      </c>
      <c r="E25" s="28">
        <v>1210181.5</v>
      </c>
      <c r="F25" s="29">
        <v>979256.5</v>
      </c>
    </row>
    <row r="26" spans="1:6" ht="15" x14ac:dyDescent="0.2">
      <c r="A26" s="19">
        <v>2</v>
      </c>
      <c r="B26" s="30">
        <v>2000</v>
      </c>
      <c r="C26" s="31" t="s">
        <v>79</v>
      </c>
      <c r="D26" s="28">
        <f>SUM(D27:D64)</f>
        <v>9797552</v>
      </c>
      <c r="E26" s="28">
        <f>SUM(E27:E64)</f>
        <v>11523911.529999997</v>
      </c>
      <c r="F26" s="29">
        <f>SUM(F27:F64)</f>
        <v>9071104.0699999984</v>
      </c>
    </row>
    <row r="27" spans="1:6" x14ac:dyDescent="0.2">
      <c r="A27" s="25"/>
      <c r="B27" s="26">
        <v>2111</v>
      </c>
      <c r="C27" s="27" t="s">
        <v>115</v>
      </c>
      <c r="D27" s="28">
        <v>511005</v>
      </c>
      <c r="E27" s="28">
        <v>589781.80000000005</v>
      </c>
      <c r="F27" s="29">
        <v>394133</v>
      </c>
    </row>
    <row r="28" spans="1:6" x14ac:dyDescent="0.2">
      <c r="A28" s="25"/>
      <c r="B28" s="26">
        <v>2112</v>
      </c>
      <c r="C28" s="27" t="s">
        <v>116</v>
      </c>
      <c r="D28" s="28">
        <v>67300</v>
      </c>
      <c r="E28" s="28">
        <v>260960.02000000002</v>
      </c>
      <c r="F28" s="29">
        <v>166374.35999999999</v>
      </c>
    </row>
    <row r="29" spans="1:6" x14ac:dyDescent="0.2">
      <c r="A29" s="25"/>
      <c r="B29" s="26">
        <v>2121</v>
      </c>
      <c r="C29" s="27" t="s">
        <v>117</v>
      </c>
      <c r="D29" s="28">
        <v>45000</v>
      </c>
      <c r="E29" s="28">
        <v>22450</v>
      </c>
      <c r="F29" s="29">
        <v>4938.12</v>
      </c>
    </row>
    <row r="30" spans="1:6" x14ac:dyDescent="0.2">
      <c r="A30" s="25"/>
      <c r="B30" s="26">
        <v>2131</v>
      </c>
      <c r="C30" s="27" t="s">
        <v>118</v>
      </c>
      <c r="D30" s="28">
        <v>900</v>
      </c>
      <c r="E30" s="28">
        <v>600</v>
      </c>
      <c r="F30" s="29">
        <v>0</v>
      </c>
    </row>
    <row r="31" spans="1:6" x14ac:dyDescent="0.2">
      <c r="A31" s="25"/>
      <c r="B31" s="26">
        <v>2141</v>
      </c>
      <c r="C31" s="27" t="s">
        <v>119</v>
      </c>
      <c r="D31" s="28">
        <v>439797</v>
      </c>
      <c r="E31" s="28">
        <v>1076207.83</v>
      </c>
      <c r="F31" s="29">
        <v>806359.01</v>
      </c>
    </row>
    <row r="32" spans="1:6" x14ac:dyDescent="0.2">
      <c r="A32" s="25"/>
      <c r="B32" s="26">
        <v>2142</v>
      </c>
      <c r="C32" s="27" t="s">
        <v>120</v>
      </c>
      <c r="D32" s="28">
        <v>64300</v>
      </c>
      <c r="E32" s="28">
        <v>69569.820000000007</v>
      </c>
      <c r="F32" s="29">
        <v>50914.239999999998</v>
      </c>
    </row>
    <row r="33" spans="1:6" x14ac:dyDescent="0.2">
      <c r="A33" s="25"/>
      <c r="B33" s="26">
        <v>2151</v>
      </c>
      <c r="C33" s="27" t="s">
        <v>121</v>
      </c>
      <c r="D33" s="28">
        <v>50800</v>
      </c>
      <c r="E33" s="28">
        <v>32408</v>
      </c>
      <c r="F33" s="29">
        <v>27799</v>
      </c>
    </row>
    <row r="34" spans="1:6" x14ac:dyDescent="0.2">
      <c r="A34" s="25"/>
      <c r="B34" s="26">
        <v>2161</v>
      </c>
      <c r="C34" s="27" t="s">
        <v>122</v>
      </c>
      <c r="D34" s="28">
        <v>1418900</v>
      </c>
      <c r="E34" s="28">
        <v>1472331.66</v>
      </c>
      <c r="F34" s="29">
        <v>1278050.28</v>
      </c>
    </row>
    <row r="35" spans="1:6" x14ac:dyDescent="0.2">
      <c r="A35" s="25"/>
      <c r="B35" s="26">
        <v>2171</v>
      </c>
      <c r="C35" s="27" t="s">
        <v>123</v>
      </c>
      <c r="D35" s="28">
        <v>1000</v>
      </c>
      <c r="E35" s="28">
        <v>1000</v>
      </c>
      <c r="F35" s="29">
        <v>0</v>
      </c>
    </row>
    <row r="36" spans="1:6" x14ac:dyDescent="0.2">
      <c r="A36" s="25"/>
      <c r="B36" s="26">
        <v>2211</v>
      </c>
      <c r="C36" s="27" t="s">
        <v>124</v>
      </c>
      <c r="D36" s="28">
        <v>244551</v>
      </c>
      <c r="E36" s="28">
        <v>260343.57</v>
      </c>
      <c r="F36" s="29">
        <v>215527.51</v>
      </c>
    </row>
    <row r="37" spans="1:6" x14ac:dyDescent="0.2">
      <c r="A37" s="25"/>
      <c r="B37" s="26">
        <v>2231</v>
      </c>
      <c r="C37" s="27" t="s">
        <v>125</v>
      </c>
      <c r="D37" s="28">
        <v>15600</v>
      </c>
      <c r="E37" s="28">
        <v>22506.48</v>
      </c>
      <c r="F37" s="29">
        <v>9105.33</v>
      </c>
    </row>
    <row r="38" spans="1:6" x14ac:dyDescent="0.2">
      <c r="A38" s="25"/>
      <c r="B38" s="26">
        <v>2411</v>
      </c>
      <c r="C38" s="27" t="s">
        <v>126</v>
      </c>
      <c r="D38" s="28">
        <v>9400</v>
      </c>
      <c r="E38" s="28">
        <v>34770.589999999997</v>
      </c>
      <c r="F38" s="29">
        <v>24401.34</v>
      </c>
    </row>
    <row r="39" spans="1:6" x14ac:dyDescent="0.2">
      <c r="A39" s="25"/>
      <c r="B39" s="26">
        <v>2421</v>
      </c>
      <c r="C39" s="27" t="s">
        <v>127</v>
      </c>
      <c r="D39" s="28">
        <v>52141</v>
      </c>
      <c r="E39" s="28">
        <v>42976.81</v>
      </c>
      <c r="F39" s="29">
        <v>21686.07</v>
      </c>
    </row>
    <row r="40" spans="1:6" x14ac:dyDescent="0.2">
      <c r="A40" s="25"/>
      <c r="B40" s="26">
        <v>2431</v>
      </c>
      <c r="C40" s="27" t="s">
        <v>128</v>
      </c>
      <c r="D40" s="28">
        <v>15010</v>
      </c>
      <c r="E40" s="28">
        <v>8032</v>
      </c>
      <c r="F40" s="29">
        <v>3966.54</v>
      </c>
    </row>
    <row r="41" spans="1:6" x14ac:dyDescent="0.2">
      <c r="A41" s="25"/>
      <c r="B41" s="26">
        <v>2441</v>
      </c>
      <c r="C41" s="27" t="s">
        <v>129</v>
      </c>
      <c r="D41" s="28">
        <v>33000</v>
      </c>
      <c r="E41" s="28">
        <v>57505.59</v>
      </c>
      <c r="F41" s="29">
        <v>33403.300000000003</v>
      </c>
    </row>
    <row r="42" spans="1:6" x14ac:dyDescent="0.2">
      <c r="A42" s="25"/>
      <c r="B42" s="26">
        <v>2451</v>
      </c>
      <c r="C42" s="27" t="s">
        <v>130</v>
      </c>
      <c r="D42" s="28">
        <v>0</v>
      </c>
      <c r="E42" s="28">
        <v>8973.2900000000009</v>
      </c>
      <c r="F42" s="29">
        <v>5102.4399999999996</v>
      </c>
    </row>
    <row r="43" spans="1:6" x14ac:dyDescent="0.2">
      <c r="A43" s="25"/>
      <c r="B43" s="26">
        <v>2461</v>
      </c>
      <c r="C43" s="27" t="s">
        <v>131</v>
      </c>
      <c r="D43" s="28">
        <v>606814</v>
      </c>
      <c r="E43" s="28">
        <v>1228264.31</v>
      </c>
      <c r="F43" s="29">
        <v>644583.74</v>
      </c>
    </row>
    <row r="44" spans="1:6" x14ac:dyDescent="0.2">
      <c r="A44" s="25"/>
      <c r="B44" s="26">
        <v>2471</v>
      </c>
      <c r="C44" s="27" t="s">
        <v>132</v>
      </c>
      <c r="D44" s="28">
        <v>262060</v>
      </c>
      <c r="E44" s="28">
        <v>340095.31</v>
      </c>
      <c r="F44" s="29">
        <v>315231.46999999997</v>
      </c>
    </row>
    <row r="45" spans="1:6" x14ac:dyDescent="0.2">
      <c r="A45" s="25"/>
      <c r="B45" s="26">
        <v>2481</v>
      </c>
      <c r="C45" s="27" t="s">
        <v>133</v>
      </c>
      <c r="D45" s="28">
        <v>315900</v>
      </c>
      <c r="E45" s="28">
        <v>147555.91000000003</v>
      </c>
      <c r="F45" s="29">
        <v>104079.57</v>
      </c>
    </row>
    <row r="46" spans="1:6" x14ac:dyDescent="0.2">
      <c r="A46" s="25"/>
      <c r="B46" s="26">
        <v>2491</v>
      </c>
      <c r="C46" s="27" t="s">
        <v>134</v>
      </c>
      <c r="D46" s="28">
        <v>838400</v>
      </c>
      <c r="E46" s="28">
        <v>560443.57999999996</v>
      </c>
      <c r="F46" s="29">
        <v>522609.12</v>
      </c>
    </row>
    <row r="47" spans="1:6" x14ac:dyDescent="0.2">
      <c r="A47" s="25"/>
      <c r="B47" s="26">
        <v>2492</v>
      </c>
      <c r="C47" s="27" t="s">
        <v>135</v>
      </c>
      <c r="D47" s="28">
        <v>32700</v>
      </c>
      <c r="E47" s="28">
        <v>92402.7</v>
      </c>
      <c r="F47" s="29">
        <v>81981.34</v>
      </c>
    </row>
    <row r="48" spans="1:6" x14ac:dyDescent="0.2">
      <c r="A48" s="25"/>
      <c r="B48" s="26">
        <v>2511</v>
      </c>
      <c r="C48" s="27" t="s">
        <v>136</v>
      </c>
      <c r="D48" s="28">
        <v>53722</v>
      </c>
      <c r="E48" s="28">
        <v>26146.53</v>
      </c>
      <c r="F48" s="29">
        <v>8942.56</v>
      </c>
    </row>
    <row r="49" spans="1:6" x14ac:dyDescent="0.2">
      <c r="A49" s="25"/>
      <c r="B49" s="26">
        <v>2521</v>
      </c>
      <c r="C49" s="27" t="s">
        <v>137</v>
      </c>
      <c r="D49" s="28">
        <v>4740</v>
      </c>
      <c r="E49" s="28">
        <v>26935.46</v>
      </c>
      <c r="F49" s="29">
        <v>18465.259999999998</v>
      </c>
    </row>
    <row r="50" spans="1:6" x14ac:dyDescent="0.2">
      <c r="A50" s="25"/>
      <c r="B50" s="26">
        <v>2531</v>
      </c>
      <c r="C50" s="27" t="s">
        <v>138</v>
      </c>
      <c r="D50" s="28">
        <v>18400</v>
      </c>
      <c r="E50" s="28">
        <v>12029.29</v>
      </c>
      <c r="F50" s="29">
        <v>2292.08</v>
      </c>
    </row>
    <row r="51" spans="1:6" x14ac:dyDescent="0.2">
      <c r="A51" s="25"/>
      <c r="B51" s="26">
        <v>2561</v>
      </c>
      <c r="C51" s="27" t="s">
        <v>139</v>
      </c>
      <c r="D51" s="28">
        <v>11742</v>
      </c>
      <c r="E51" s="28">
        <v>10142</v>
      </c>
      <c r="F51" s="29">
        <v>68.790000000000006</v>
      </c>
    </row>
    <row r="52" spans="1:6" x14ac:dyDescent="0.2">
      <c r="A52" s="25"/>
      <c r="B52" s="26">
        <v>2611</v>
      </c>
      <c r="C52" s="27" t="s">
        <v>140</v>
      </c>
      <c r="D52" s="28">
        <v>2160800</v>
      </c>
      <c r="E52" s="28">
        <v>2077063.43</v>
      </c>
      <c r="F52" s="29">
        <v>1942923.95</v>
      </c>
    </row>
    <row r="53" spans="1:6" x14ac:dyDescent="0.2">
      <c r="A53" s="25"/>
      <c r="B53" s="26">
        <v>2612</v>
      </c>
      <c r="C53" s="27" t="s">
        <v>141</v>
      </c>
      <c r="D53" s="28">
        <v>140180</v>
      </c>
      <c r="E53" s="28">
        <v>114811.03</v>
      </c>
      <c r="F53" s="29">
        <v>60295.87</v>
      </c>
    </row>
    <row r="54" spans="1:6" x14ac:dyDescent="0.2">
      <c r="A54" s="25"/>
      <c r="B54" s="26">
        <v>2711</v>
      </c>
      <c r="C54" s="27" t="s">
        <v>142</v>
      </c>
      <c r="D54" s="28">
        <v>827400</v>
      </c>
      <c r="E54" s="28">
        <v>858670.14000000013</v>
      </c>
      <c r="F54" s="29">
        <v>632487.82999999996</v>
      </c>
    </row>
    <row r="55" spans="1:6" x14ac:dyDescent="0.2">
      <c r="A55" s="25"/>
      <c r="B55" s="26">
        <v>2721</v>
      </c>
      <c r="C55" s="27" t="s">
        <v>143</v>
      </c>
      <c r="D55" s="28">
        <v>107700</v>
      </c>
      <c r="E55" s="28">
        <v>133276.59</v>
      </c>
      <c r="F55" s="29">
        <v>104273.26</v>
      </c>
    </row>
    <row r="56" spans="1:6" x14ac:dyDescent="0.2">
      <c r="A56" s="25"/>
      <c r="B56" s="26">
        <v>2731</v>
      </c>
      <c r="C56" s="27" t="s">
        <v>144</v>
      </c>
      <c r="D56" s="28">
        <v>26500</v>
      </c>
      <c r="E56" s="28">
        <v>10533</v>
      </c>
      <c r="F56" s="29">
        <v>6837.06</v>
      </c>
    </row>
    <row r="57" spans="1:6" x14ac:dyDescent="0.2">
      <c r="A57" s="25"/>
      <c r="B57" s="26">
        <v>2741</v>
      </c>
      <c r="C57" s="27" t="s">
        <v>145</v>
      </c>
      <c r="D57" s="28">
        <v>25800</v>
      </c>
      <c r="E57" s="28">
        <v>22724.799999999999</v>
      </c>
      <c r="F57" s="29">
        <v>16740.29</v>
      </c>
    </row>
    <row r="58" spans="1:6" x14ac:dyDescent="0.2">
      <c r="A58" s="25"/>
      <c r="B58" s="26">
        <v>2911</v>
      </c>
      <c r="C58" s="27" t="s">
        <v>146</v>
      </c>
      <c r="D58" s="28">
        <v>74400</v>
      </c>
      <c r="E58" s="28">
        <v>91723.83</v>
      </c>
      <c r="F58" s="29">
        <v>67377.899999999994</v>
      </c>
    </row>
    <row r="59" spans="1:6" x14ac:dyDescent="0.2">
      <c r="A59" s="25"/>
      <c r="B59" s="26">
        <v>2921</v>
      </c>
      <c r="C59" s="27" t="s">
        <v>147</v>
      </c>
      <c r="D59" s="28">
        <v>77630</v>
      </c>
      <c r="E59" s="28">
        <v>106263.44</v>
      </c>
      <c r="F59" s="29">
        <v>67537.279999999999</v>
      </c>
    </row>
    <row r="60" spans="1:6" x14ac:dyDescent="0.2">
      <c r="A60" s="25"/>
      <c r="B60" s="26">
        <v>2931</v>
      </c>
      <c r="C60" s="27" t="s">
        <v>148</v>
      </c>
      <c r="D60" s="28">
        <v>147050</v>
      </c>
      <c r="E60" s="28">
        <v>86118.34</v>
      </c>
      <c r="F60" s="29">
        <v>28660.55</v>
      </c>
    </row>
    <row r="61" spans="1:6" x14ac:dyDescent="0.2">
      <c r="A61" s="25"/>
      <c r="B61" s="26">
        <v>2941</v>
      </c>
      <c r="C61" s="27" t="s">
        <v>147</v>
      </c>
      <c r="D61" s="28">
        <v>192100</v>
      </c>
      <c r="E61" s="28">
        <v>156434.85</v>
      </c>
      <c r="F61" s="29">
        <v>96836.75</v>
      </c>
    </row>
    <row r="62" spans="1:6" x14ac:dyDescent="0.2">
      <c r="A62" s="25"/>
      <c r="B62" s="26">
        <v>2961</v>
      </c>
      <c r="C62" s="27" t="s">
        <v>149</v>
      </c>
      <c r="D62" s="28">
        <v>273655</v>
      </c>
      <c r="E62" s="28">
        <v>334633.28999999998</v>
      </c>
      <c r="F62" s="29">
        <v>299183.21000000002</v>
      </c>
    </row>
    <row r="63" spans="1:6" x14ac:dyDescent="0.2">
      <c r="A63" s="25"/>
      <c r="B63" s="26">
        <v>2981</v>
      </c>
      <c r="C63" s="27" t="s">
        <v>147</v>
      </c>
      <c r="D63" s="28">
        <v>522005</v>
      </c>
      <c r="E63" s="28">
        <v>429664.62</v>
      </c>
      <c r="F63" s="29">
        <v>372738.41</v>
      </c>
    </row>
    <row r="64" spans="1:6" x14ac:dyDescent="0.2">
      <c r="A64" s="25"/>
      <c r="B64" s="26">
        <v>2991</v>
      </c>
      <c r="C64" s="27" t="s">
        <v>150</v>
      </c>
      <c r="D64" s="28">
        <v>109150</v>
      </c>
      <c r="E64" s="28">
        <v>697561.62</v>
      </c>
      <c r="F64" s="29">
        <v>635197.24</v>
      </c>
    </row>
    <row r="65" spans="1:6" ht="15" x14ac:dyDescent="0.2">
      <c r="A65" s="19">
        <v>3</v>
      </c>
      <c r="B65" s="30">
        <v>3000</v>
      </c>
      <c r="C65" s="31" t="s">
        <v>83</v>
      </c>
      <c r="D65" s="28">
        <f>SUM(D66:D123)</f>
        <v>65118493</v>
      </c>
      <c r="E65" s="28">
        <f>SUM(E66:E123)</f>
        <v>71349950.980000019</v>
      </c>
      <c r="F65" s="29">
        <f>SUM(F66:F123)</f>
        <v>48005238.919999979</v>
      </c>
    </row>
    <row r="66" spans="1:6" x14ac:dyDescent="0.2">
      <c r="A66" s="25"/>
      <c r="B66" s="26">
        <v>3111</v>
      </c>
      <c r="C66" s="27" t="s">
        <v>151</v>
      </c>
      <c r="D66" s="28">
        <v>4934000</v>
      </c>
      <c r="E66" s="28">
        <v>4786996.8600000003</v>
      </c>
      <c r="F66" s="29">
        <v>3019781.97</v>
      </c>
    </row>
    <row r="67" spans="1:6" x14ac:dyDescent="0.2">
      <c r="A67" s="25"/>
      <c r="B67" s="26">
        <v>3121</v>
      </c>
      <c r="C67" s="27" t="s">
        <v>152</v>
      </c>
      <c r="D67" s="28">
        <v>25700</v>
      </c>
      <c r="E67" s="28">
        <v>24454.01</v>
      </c>
      <c r="F67" s="29">
        <v>14264.78</v>
      </c>
    </row>
    <row r="68" spans="1:6" x14ac:dyDescent="0.2">
      <c r="A68" s="25"/>
      <c r="B68" s="26">
        <v>3131</v>
      </c>
      <c r="C68" s="27" t="s">
        <v>153</v>
      </c>
      <c r="D68" s="28">
        <v>1184200</v>
      </c>
      <c r="E68" s="28">
        <v>1605931.22</v>
      </c>
      <c r="F68" s="29">
        <v>1213399.6000000001</v>
      </c>
    </row>
    <row r="69" spans="1:6" x14ac:dyDescent="0.2">
      <c r="A69" s="25"/>
      <c r="B69" s="26">
        <v>3141</v>
      </c>
      <c r="C69" s="27" t="s">
        <v>154</v>
      </c>
      <c r="D69" s="28">
        <v>380000</v>
      </c>
      <c r="E69" s="28">
        <v>325299.20000000001</v>
      </c>
      <c r="F69" s="29">
        <v>127593.87</v>
      </c>
    </row>
    <row r="70" spans="1:6" x14ac:dyDescent="0.2">
      <c r="A70" s="25"/>
      <c r="B70" s="26">
        <v>3151</v>
      </c>
      <c r="C70" s="27" t="s">
        <v>155</v>
      </c>
      <c r="D70" s="28">
        <v>646192</v>
      </c>
      <c r="E70" s="28">
        <v>658202.37</v>
      </c>
      <c r="F70" s="29">
        <v>384430.07</v>
      </c>
    </row>
    <row r="71" spans="1:6" x14ac:dyDescent="0.2">
      <c r="A71" s="25"/>
      <c r="B71" s="26">
        <v>3161</v>
      </c>
      <c r="C71" s="27" t="s">
        <v>156</v>
      </c>
      <c r="D71" s="28">
        <v>18000</v>
      </c>
      <c r="E71" s="28">
        <v>16879.3</v>
      </c>
      <c r="F71" s="29">
        <v>3006.88</v>
      </c>
    </row>
    <row r="72" spans="1:6" x14ac:dyDescent="0.2">
      <c r="A72" s="25"/>
      <c r="B72" s="26">
        <v>3171</v>
      </c>
      <c r="C72" s="27" t="s">
        <v>157</v>
      </c>
      <c r="D72" s="28">
        <v>1318060</v>
      </c>
      <c r="E72" s="28">
        <v>1294229.07</v>
      </c>
      <c r="F72" s="29">
        <v>856051.74</v>
      </c>
    </row>
    <row r="73" spans="1:6" x14ac:dyDescent="0.2">
      <c r="A73" s="25"/>
      <c r="B73" s="26">
        <v>3181</v>
      </c>
      <c r="C73" s="27" t="s">
        <v>158</v>
      </c>
      <c r="D73" s="28">
        <v>112800</v>
      </c>
      <c r="E73" s="28">
        <v>91750</v>
      </c>
      <c r="F73" s="29">
        <v>19.829999999999998</v>
      </c>
    </row>
    <row r="74" spans="1:6" x14ac:dyDescent="0.2">
      <c r="A74" s="25"/>
      <c r="B74" s="26">
        <v>3191</v>
      </c>
      <c r="C74" s="27" t="s">
        <v>159</v>
      </c>
      <c r="D74" s="28"/>
      <c r="E74" s="28"/>
      <c r="F74" s="29"/>
    </row>
    <row r="75" spans="1:6" x14ac:dyDescent="0.2">
      <c r="A75" s="25"/>
      <c r="B75" s="26">
        <v>3221</v>
      </c>
      <c r="C75" s="27" t="s">
        <v>160</v>
      </c>
      <c r="D75" s="28">
        <v>202860</v>
      </c>
      <c r="E75" s="28">
        <v>164442.45000000001</v>
      </c>
      <c r="F75" s="29">
        <v>96578.95</v>
      </c>
    </row>
    <row r="76" spans="1:6" x14ac:dyDescent="0.2">
      <c r="A76" s="25"/>
      <c r="B76" s="26">
        <v>3231</v>
      </c>
      <c r="C76" s="27" t="s">
        <v>161</v>
      </c>
      <c r="D76" s="28">
        <v>84600</v>
      </c>
      <c r="E76" s="28">
        <v>186376.03999999998</v>
      </c>
      <c r="F76" s="29">
        <v>160504.67000000001</v>
      </c>
    </row>
    <row r="77" spans="1:6" x14ac:dyDescent="0.2">
      <c r="A77" s="25"/>
      <c r="B77" s="26">
        <v>3251</v>
      </c>
      <c r="C77" s="27" t="s">
        <v>162</v>
      </c>
      <c r="D77" s="28">
        <v>90000</v>
      </c>
      <c r="E77" s="28">
        <v>173040.77000000002</v>
      </c>
      <c r="F77" s="29">
        <v>114137.77</v>
      </c>
    </row>
    <row r="78" spans="1:6" x14ac:dyDescent="0.2">
      <c r="A78" s="25"/>
      <c r="B78" s="26">
        <v>3261</v>
      </c>
      <c r="C78" s="27" t="s">
        <v>163</v>
      </c>
      <c r="D78" s="28">
        <v>6000</v>
      </c>
      <c r="E78" s="28">
        <v>51000</v>
      </c>
      <c r="F78" s="29">
        <v>46300</v>
      </c>
    </row>
    <row r="79" spans="1:6" x14ac:dyDescent="0.2">
      <c r="A79" s="25"/>
      <c r="B79" s="26">
        <v>3291</v>
      </c>
      <c r="C79" s="27" t="s">
        <v>164</v>
      </c>
      <c r="D79" s="28">
        <v>80800</v>
      </c>
      <c r="E79" s="28">
        <v>197270.55</v>
      </c>
      <c r="F79" s="29">
        <v>120246.55</v>
      </c>
    </row>
    <row r="80" spans="1:6" x14ac:dyDescent="0.2">
      <c r="A80" s="25"/>
      <c r="B80" s="26">
        <v>3311</v>
      </c>
      <c r="C80" s="27" t="s">
        <v>165</v>
      </c>
      <c r="D80" s="28">
        <v>4610000</v>
      </c>
      <c r="E80" s="28">
        <v>4087795.91</v>
      </c>
      <c r="F80" s="29">
        <v>3015130.17</v>
      </c>
    </row>
    <row r="81" spans="1:6" x14ac:dyDescent="0.2">
      <c r="A81" s="25"/>
      <c r="B81" s="26">
        <v>3321</v>
      </c>
      <c r="C81" s="27" t="s">
        <v>166</v>
      </c>
      <c r="D81" s="28">
        <v>150000</v>
      </c>
      <c r="E81" s="28">
        <v>2599070</v>
      </c>
      <c r="F81" s="29">
        <v>221100</v>
      </c>
    </row>
    <row r="82" spans="1:6" x14ac:dyDescent="0.2">
      <c r="A82" s="25"/>
      <c r="B82" s="26">
        <v>3331</v>
      </c>
      <c r="C82" s="27" t="s">
        <v>167</v>
      </c>
      <c r="D82" s="28">
        <v>1023280</v>
      </c>
      <c r="E82" s="28">
        <v>12980294.59</v>
      </c>
      <c r="F82" s="29">
        <v>10712662.560000001</v>
      </c>
    </row>
    <row r="83" spans="1:6" x14ac:dyDescent="0.2">
      <c r="A83" s="25"/>
      <c r="B83" s="26">
        <v>3341</v>
      </c>
      <c r="C83" s="27" t="s">
        <v>168</v>
      </c>
      <c r="D83" s="28">
        <v>356650</v>
      </c>
      <c r="E83" s="28">
        <v>486729</v>
      </c>
      <c r="F83" s="29">
        <v>239589</v>
      </c>
    </row>
    <row r="84" spans="1:6" x14ac:dyDescent="0.2">
      <c r="A84" s="25"/>
      <c r="B84" s="26">
        <v>3351</v>
      </c>
      <c r="C84" s="27" t="s">
        <v>169</v>
      </c>
      <c r="D84" s="28">
        <v>17200</v>
      </c>
      <c r="E84" s="28">
        <v>987824</v>
      </c>
      <c r="F84" s="29">
        <v>858988.63</v>
      </c>
    </row>
    <row r="85" spans="1:6" x14ac:dyDescent="0.2">
      <c r="A85" s="25"/>
      <c r="B85" s="26">
        <v>3361</v>
      </c>
      <c r="C85" s="27" t="s">
        <v>170</v>
      </c>
      <c r="D85" s="28">
        <v>13800</v>
      </c>
      <c r="E85" s="28">
        <v>62226.47</v>
      </c>
      <c r="F85" s="29">
        <v>47471.46</v>
      </c>
    </row>
    <row r="86" spans="1:6" x14ac:dyDescent="0.2">
      <c r="A86" s="25"/>
      <c r="B86" s="26">
        <v>3363</v>
      </c>
      <c r="C86" s="27" t="s">
        <v>171</v>
      </c>
      <c r="D86" s="28">
        <v>283200</v>
      </c>
      <c r="E86" s="28">
        <v>329781.91000000003</v>
      </c>
      <c r="F86" s="29">
        <v>297000.03000000003</v>
      </c>
    </row>
    <row r="87" spans="1:6" x14ac:dyDescent="0.2">
      <c r="A87" s="25"/>
      <c r="B87" s="26">
        <v>3381</v>
      </c>
      <c r="C87" s="27" t="s">
        <v>172</v>
      </c>
      <c r="D87" s="28">
        <v>3500200</v>
      </c>
      <c r="E87" s="28">
        <v>3275997.98</v>
      </c>
      <c r="F87" s="29">
        <v>2577343.81</v>
      </c>
    </row>
    <row r="88" spans="1:6" x14ac:dyDescent="0.2">
      <c r="A88" s="25"/>
      <c r="B88" s="26">
        <v>3391</v>
      </c>
      <c r="C88" s="27" t="s">
        <v>173</v>
      </c>
      <c r="D88" s="28">
        <v>0</v>
      </c>
      <c r="E88" s="28">
        <v>6832</v>
      </c>
      <c r="F88" s="29">
        <v>3416</v>
      </c>
    </row>
    <row r="89" spans="1:6" x14ac:dyDescent="0.2">
      <c r="A89" s="25"/>
      <c r="B89" s="26">
        <v>3411</v>
      </c>
      <c r="C89" s="27" t="s">
        <v>174</v>
      </c>
      <c r="D89" s="28">
        <v>273300</v>
      </c>
      <c r="E89" s="28">
        <v>370593.92</v>
      </c>
      <c r="F89" s="29">
        <v>293558.52</v>
      </c>
    </row>
    <row r="90" spans="1:6" x14ac:dyDescent="0.2">
      <c r="A90" s="25"/>
      <c r="B90" s="26">
        <v>3441</v>
      </c>
      <c r="C90" s="27" t="s">
        <v>175</v>
      </c>
      <c r="D90" s="28">
        <v>110000</v>
      </c>
      <c r="E90" s="28">
        <v>105000</v>
      </c>
      <c r="F90" s="29">
        <v>81035.679999999993</v>
      </c>
    </row>
    <row r="91" spans="1:6" x14ac:dyDescent="0.2">
      <c r="A91" s="25"/>
      <c r="B91" s="26">
        <v>3451</v>
      </c>
      <c r="C91" s="27" t="s">
        <v>176</v>
      </c>
      <c r="D91" s="28">
        <v>6100000</v>
      </c>
      <c r="E91" s="28">
        <v>6539481</v>
      </c>
      <c r="F91" s="29">
        <v>4689475.51</v>
      </c>
    </row>
    <row r="92" spans="1:6" x14ac:dyDescent="0.2">
      <c r="A92" s="25"/>
      <c r="B92" s="26">
        <v>3471</v>
      </c>
      <c r="C92" s="27" t="s">
        <v>177</v>
      </c>
      <c r="D92" s="28">
        <v>369000</v>
      </c>
      <c r="E92" s="28">
        <v>325485.59999999998</v>
      </c>
      <c r="F92" s="29">
        <v>207736.49</v>
      </c>
    </row>
    <row r="93" spans="1:6" x14ac:dyDescent="0.2">
      <c r="A93" s="25"/>
      <c r="B93" s="26">
        <v>3511</v>
      </c>
      <c r="C93" s="27" t="s">
        <v>178</v>
      </c>
      <c r="D93" s="28">
        <v>446000</v>
      </c>
      <c r="E93" s="28">
        <v>343119.7</v>
      </c>
      <c r="F93" s="29">
        <v>178337.93</v>
      </c>
    </row>
    <row r="94" spans="1:6" x14ac:dyDescent="0.2">
      <c r="A94" s="25"/>
      <c r="B94" s="26">
        <v>3521</v>
      </c>
      <c r="C94" s="27" t="s">
        <v>179</v>
      </c>
      <c r="D94" s="28">
        <v>415900</v>
      </c>
      <c r="E94" s="28">
        <v>233006.08999999997</v>
      </c>
      <c r="F94" s="29">
        <v>165167.70000000001</v>
      </c>
    </row>
    <row r="95" spans="1:6" x14ac:dyDescent="0.2">
      <c r="A95" s="25"/>
      <c r="B95" s="26">
        <v>3531</v>
      </c>
      <c r="C95" s="27" t="s">
        <v>180</v>
      </c>
      <c r="D95" s="28">
        <v>33600</v>
      </c>
      <c r="E95" s="28">
        <v>84886</v>
      </c>
      <c r="F95" s="29">
        <v>56457.599999999999</v>
      </c>
    </row>
    <row r="96" spans="1:6" x14ac:dyDescent="0.2">
      <c r="A96" s="25"/>
      <c r="B96" s="26">
        <v>3551</v>
      </c>
      <c r="C96" s="27" t="s">
        <v>181</v>
      </c>
      <c r="D96" s="28">
        <v>290908</v>
      </c>
      <c r="E96" s="28">
        <v>251792.71000000002</v>
      </c>
      <c r="F96" s="29">
        <v>208892.88</v>
      </c>
    </row>
    <row r="97" spans="1:6" x14ac:dyDescent="0.2">
      <c r="A97" s="25"/>
      <c r="B97" s="26">
        <v>3571</v>
      </c>
      <c r="C97" s="27" t="s">
        <v>182</v>
      </c>
      <c r="D97" s="28">
        <v>638710</v>
      </c>
      <c r="E97" s="28">
        <v>934830.39999999991</v>
      </c>
      <c r="F97" s="29">
        <v>646710.48</v>
      </c>
    </row>
    <row r="98" spans="1:6" x14ac:dyDescent="0.2">
      <c r="A98" s="25"/>
      <c r="B98" s="26">
        <v>3581</v>
      </c>
      <c r="C98" s="27" t="s">
        <v>183</v>
      </c>
      <c r="D98" s="28">
        <v>1115480</v>
      </c>
      <c r="E98" s="28">
        <v>1451682.53</v>
      </c>
      <c r="F98" s="29">
        <v>958837.35</v>
      </c>
    </row>
    <row r="99" spans="1:6" x14ac:dyDescent="0.2">
      <c r="A99" s="25"/>
      <c r="B99" s="26">
        <v>3591</v>
      </c>
      <c r="C99" s="27" t="s">
        <v>184</v>
      </c>
      <c r="D99" s="28">
        <v>70500</v>
      </c>
      <c r="E99" s="28">
        <v>82169.63</v>
      </c>
      <c r="F99" s="29">
        <v>73467.259999999995</v>
      </c>
    </row>
    <row r="100" spans="1:6" x14ac:dyDescent="0.2">
      <c r="A100" s="25"/>
      <c r="B100" s="26">
        <v>3621</v>
      </c>
      <c r="C100" s="27" t="s">
        <v>185</v>
      </c>
      <c r="D100" s="28">
        <v>468000</v>
      </c>
      <c r="E100" s="28">
        <v>395605.99</v>
      </c>
      <c r="F100" s="29">
        <v>265082.89</v>
      </c>
    </row>
    <row r="101" spans="1:6" x14ac:dyDescent="0.2">
      <c r="A101" s="25"/>
      <c r="B101" s="26">
        <v>3622</v>
      </c>
      <c r="C101" s="27" t="s">
        <v>186</v>
      </c>
      <c r="D101" s="28">
        <v>48000</v>
      </c>
      <c r="E101" s="28">
        <v>21569</v>
      </c>
      <c r="F101" s="29">
        <v>0</v>
      </c>
    </row>
    <row r="102" spans="1:6" x14ac:dyDescent="0.2">
      <c r="A102" s="25"/>
      <c r="B102" s="26">
        <v>3641</v>
      </c>
      <c r="C102" s="27" t="s">
        <v>187</v>
      </c>
      <c r="D102" s="28">
        <v>16100</v>
      </c>
      <c r="E102" s="28">
        <v>1201</v>
      </c>
      <c r="F102" s="29">
        <v>0</v>
      </c>
    </row>
    <row r="103" spans="1:6" x14ac:dyDescent="0.2">
      <c r="A103" s="25"/>
      <c r="B103" s="26">
        <v>3691</v>
      </c>
      <c r="C103" s="27" t="s">
        <v>188</v>
      </c>
      <c r="D103" s="28">
        <v>1884000</v>
      </c>
      <c r="E103" s="28">
        <v>2455047.7199999997</v>
      </c>
      <c r="F103" s="29">
        <v>1380698.04</v>
      </c>
    </row>
    <row r="104" spans="1:6" x14ac:dyDescent="0.2">
      <c r="A104" s="25"/>
      <c r="B104" s="26">
        <v>3711</v>
      </c>
      <c r="C104" s="27" t="s">
        <v>189</v>
      </c>
      <c r="D104" s="28">
        <v>574110</v>
      </c>
      <c r="E104" s="28">
        <v>498208.69999999995</v>
      </c>
      <c r="F104" s="29">
        <v>401530.09</v>
      </c>
    </row>
    <row r="105" spans="1:6" x14ac:dyDescent="0.2">
      <c r="A105" s="25"/>
      <c r="B105" s="26">
        <v>3712</v>
      </c>
      <c r="C105" s="27" t="s">
        <v>190</v>
      </c>
      <c r="D105" s="28">
        <v>270944</v>
      </c>
      <c r="E105" s="28">
        <v>285810.06</v>
      </c>
      <c r="F105" s="29">
        <v>140484.87</v>
      </c>
    </row>
    <row r="106" spans="1:6" x14ac:dyDescent="0.2">
      <c r="A106" s="25"/>
      <c r="B106" s="26">
        <v>3721</v>
      </c>
      <c r="C106" s="27" t="s">
        <v>191</v>
      </c>
      <c r="D106" s="28">
        <v>241687</v>
      </c>
      <c r="E106" s="28">
        <v>185749.06</v>
      </c>
      <c r="F106" s="29">
        <v>49203.44</v>
      </c>
    </row>
    <row r="107" spans="1:6" x14ac:dyDescent="0.2">
      <c r="A107" s="25"/>
      <c r="B107" s="26">
        <v>3731</v>
      </c>
      <c r="C107" s="27" t="s">
        <v>192</v>
      </c>
      <c r="D107" s="28">
        <v>172412</v>
      </c>
      <c r="E107" s="28">
        <v>262883.46000000002</v>
      </c>
      <c r="F107" s="29">
        <v>139944.59</v>
      </c>
    </row>
    <row r="108" spans="1:6" x14ac:dyDescent="0.2">
      <c r="A108" s="25"/>
      <c r="B108" s="26">
        <v>3751</v>
      </c>
      <c r="C108" s="27" t="s">
        <v>193</v>
      </c>
      <c r="D108" s="28">
        <v>1744344</v>
      </c>
      <c r="E108" s="28">
        <v>1746336.06</v>
      </c>
      <c r="F108" s="29">
        <v>1462042.35</v>
      </c>
    </row>
    <row r="109" spans="1:6" x14ac:dyDescent="0.2">
      <c r="A109" s="25"/>
      <c r="B109" s="26">
        <v>3761</v>
      </c>
      <c r="C109" s="27" t="s">
        <v>194</v>
      </c>
      <c r="D109" s="28">
        <v>319600</v>
      </c>
      <c r="E109" s="28">
        <v>497265.33999999997</v>
      </c>
      <c r="F109" s="29">
        <v>315945.15999999997</v>
      </c>
    </row>
    <row r="110" spans="1:6" x14ac:dyDescent="0.2">
      <c r="A110" s="25"/>
      <c r="B110" s="26">
        <v>3791</v>
      </c>
      <c r="C110" s="27" t="s">
        <v>195</v>
      </c>
      <c r="D110" s="28">
        <v>23500</v>
      </c>
      <c r="E110" s="28">
        <v>97907.09</v>
      </c>
      <c r="F110" s="29">
        <v>61952.23</v>
      </c>
    </row>
    <row r="111" spans="1:6" x14ac:dyDescent="0.2">
      <c r="A111" s="25"/>
      <c r="B111" s="26">
        <v>3811</v>
      </c>
      <c r="C111" s="27" t="s">
        <v>196</v>
      </c>
      <c r="D111" s="28">
        <v>27400</v>
      </c>
      <c r="E111" s="28">
        <v>25500</v>
      </c>
      <c r="F111" s="29">
        <v>0</v>
      </c>
    </row>
    <row r="112" spans="1:6" x14ac:dyDescent="0.2">
      <c r="A112" s="25"/>
      <c r="B112" s="26">
        <v>3821</v>
      </c>
      <c r="C112" s="27" t="s">
        <v>197</v>
      </c>
      <c r="D112" s="28">
        <v>7000</v>
      </c>
      <c r="E112" s="28">
        <v>141866.03</v>
      </c>
      <c r="F112" s="29">
        <v>115619.23</v>
      </c>
    </row>
    <row r="113" spans="1:6" x14ac:dyDescent="0.2">
      <c r="A113" s="25"/>
      <c r="B113" s="26">
        <v>3831</v>
      </c>
      <c r="C113" s="27" t="s">
        <v>198</v>
      </c>
      <c r="D113" s="28">
        <v>217500</v>
      </c>
      <c r="E113" s="28">
        <v>203000</v>
      </c>
      <c r="F113" s="29">
        <v>43654.33</v>
      </c>
    </row>
    <row r="114" spans="1:6" x14ac:dyDescent="0.2">
      <c r="A114" s="25"/>
      <c r="B114" s="26">
        <v>3911</v>
      </c>
      <c r="C114" s="27" t="s">
        <v>199</v>
      </c>
      <c r="D114" s="28">
        <v>0</v>
      </c>
      <c r="E114" s="28">
        <v>14200</v>
      </c>
      <c r="F114" s="29">
        <v>7462.07</v>
      </c>
    </row>
    <row r="115" spans="1:6" x14ac:dyDescent="0.2">
      <c r="A115" s="25"/>
      <c r="B115" s="26">
        <v>3921</v>
      </c>
      <c r="C115" s="27" t="s">
        <v>200</v>
      </c>
      <c r="D115" s="28">
        <v>23372947</v>
      </c>
      <c r="E115" s="28">
        <v>11036396.58</v>
      </c>
      <c r="F115" s="29">
        <v>7996737.2599999998</v>
      </c>
    </row>
    <row r="116" spans="1:6" x14ac:dyDescent="0.2">
      <c r="A116" s="25"/>
      <c r="B116" s="26">
        <v>3951</v>
      </c>
      <c r="C116" s="27" t="s">
        <v>201</v>
      </c>
      <c r="D116" s="28">
        <v>0</v>
      </c>
      <c r="E116" s="28">
        <v>78357.7</v>
      </c>
      <c r="F116" s="29">
        <v>74254.259999999995</v>
      </c>
    </row>
    <row r="117" spans="1:6" x14ac:dyDescent="0.2">
      <c r="A117" s="25"/>
      <c r="B117" s="26">
        <v>3961</v>
      </c>
      <c r="C117" s="27" t="s">
        <v>202</v>
      </c>
      <c r="D117" s="28"/>
      <c r="E117" s="28">
        <v>3533</v>
      </c>
      <c r="F117" s="29">
        <v>3532.23</v>
      </c>
    </row>
    <row r="118" spans="1:6" x14ac:dyDescent="0.2">
      <c r="A118" s="25"/>
      <c r="B118" s="26">
        <v>3971</v>
      </c>
      <c r="C118" s="27" t="s">
        <v>203</v>
      </c>
      <c r="D118" s="28">
        <v>1500000</v>
      </c>
      <c r="E118" s="28">
        <v>2732978</v>
      </c>
      <c r="F118" s="29">
        <v>0</v>
      </c>
    </row>
    <row r="119" spans="1:6" x14ac:dyDescent="0.2">
      <c r="A119" s="25"/>
      <c r="B119" s="26">
        <v>3981</v>
      </c>
      <c r="C119" s="27" t="s">
        <v>204</v>
      </c>
      <c r="D119" s="28">
        <v>2373689</v>
      </c>
      <c r="E119" s="28">
        <v>2402459.5</v>
      </c>
      <c r="F119" s="29">
        <v>1526870</v>
      </c>
    </row>
    <row r="120" spans="1:6" x14ac:dyDescent="0.2">
      <c r="A120" s="25"/>
      <c r="B120" s="26">
        <v>3991</v>
      </c>
      <c r="C120" s="27" t="s">
        <v>205</v>
      </c>
      <c r="D120" s="28">
        <v>2952720</v>
      </c>
      <c r="E120" s="28">
        <v>3130029.4099999997</v>
      </c>
      <c r="F120" s="29">
        <v>2321202.4500000002</v>
      </c>
    </row>
    <row r="121" spans="1:6" x14ac:dyDescent="0.2">
      <c r="A121" s="25"/>
      <c r="B121" s="26">
        <v>3992</v>
      </c>
      <c r="C121" s="27" t="s">
        <v>206</v>
      </c>
      <c r="D121" s="28">
        <v>3600</v>
      </c>
      <c r="E121" s="28">
        <v>3000</v>
      </c>
      <c r="F121" s="29">
        <v>0</v>
      </c>
    </row>
    <row r="122" spans="1:6" x14ac:dyDescent="0.2">
      <c r="A122" s="25"/>
      <c r="B122" s="26">
        <v>3993</v>
      </c>
      <c r="C122" s="27" t="s">
        <v>207</v>
      </c>
      <c r="D122" s="28"/>
      <c r="E122" s="28">
        <v>1276</v>
      </c>
      <c r="F122" s="29">
        <v>1275.96</v>
      </c>
    </row>
    <row r="123" spans="1:6" x14ac:dyDescent="0.2">
      <c r="A123" s="25"/>
      <c r="B123" s="26">
        <v>3994</v>
      </c>
      <c r="C123" s="27" t="s">
        <v>208</v>
      </c>
      <c r="D123" s="28">
        <v>0</v>
      </c>
      <c r="E123" s="28">
        <v>15300</v>
      </c>
      <c r="F123" s="29">
        <v>9051.73</v>
      </c>
    </row>
    <row r="124" spans="1:6" ht="15" x14ac:dyDescent="0.2">
      <c r="A124" s="19">
        <v>4</v>
      </c>
      <c r="B124" s="30">
        <v>4000</v>
      </c>
      <c r="C124" s="31" t="s">
        <v>209</v>
      </c>
      <c r="D124" s="28">
        <f>SUM(D125:D126)</f>
        <v>202000</v>
      </c>
      <c r="E124" s="28">
        <f>SUM(E125:E126)</f>
        <v>227000</v>
      </c>
      <c r="F124" s="29">
        <f>SUM(F125:F126)</f>
        <v>102499</v>
      </c>
    </row>
    <row r="125" spans="1:6" x14ac:dyDescent="0.2">
      <c r="A125" s="25"/>
      <c r="B125" s="26">
        <v>4811</v>
      </c>
      <c r="C125" s="27" t="s">
        <v>210</v>
      </c>
      <c r="D125" s="28">
        <v>5000</v>
      </c>
      <c r="E125" s="28">
        <v>14000</v>
      </c>
      <c r="F125" s="29">
        <v>14000</v>
      </c>
    </row>
    <row r="126" spans="1:6" x14ac:dyDescent="0.2">
      <c r="A126" s="25"/>
      <c r="B126" s="26">
        <v>4821</v>
      </c>
      <c r="C126" s="27" t="s">
        <v>211</v>
      </c>
      <c r="D126" s="28">
        <v>197000</v>
      </c>
      <c r="E126" s="28">
        <v>213000</v>
      </c>
      <c r="F126" s="29">
        <v>88499</v>
      </c>
    </row>
    <row r="127" spans="1:6" ht="15" x14ac:dyDescent="0.2">
      <c r="A127" s="19">
        <v>5</v>
      </c>
      <c r="B127" s="30">
        <v>5000</v>
      </c>
      <c r="C127" s="31" t="s">
        <v>89</v>
      </c>
      <c r="D127" s="28">
        <f>SUM(D128:D141)</f>
        <v>5372000</v>
      </c>
      <c r="E127" s="28">
        <f>SUM(E128:E141)</f>
        <v>6154292</v>
      </c>
      <c r="F127" s="29">
        <f>SUM(F128:F141)</f>
        <v>3895476.6999999997</v>
      </c>
    </row>
    <row r="128" spans="1:6" x14ac:dyDescent="0.2">
      <c r="A128" s="25"/>
      <c r="B128" s="26">
        <v>5111</v>
      </c>
      <c r="C128" s="27" t="s">
        <v>212</v>
      </c>
      <c r="D128" s="28">
        <v>1100000</v>
      </c>
      <c r="E128" s="28">
        <v>315541</v>
      </c>
      <c r="F128" s="29">
        <v>171397.8</v>
      </c>
    </row>
    <row r="129" spans="1:6" x14ac:dyDescent="0.2">
      <c r="A129" s="25"/>
      <c r="B129" s="26">
        <v>5112</v>
      </c>
      <c r="C129" s="27" t="s">
        <v>213</v>
      </c>
      <c r="D129" s="28">
        <v>70000</v>
      </c>
      <c r="E129" s="28">
        <v>0</v>
      </c>
      <c r="F129" s="29">
        <v>0</v>
      </c>
    </row>
    <row r="130" spans="1:6" x14ac:dyDescent="0.2">
      <c r="A130" s="25"/>
      <c r="B130" s="26">
        <v>5121</v>
      </c>
      <c r="C130" s="27" t="s">
        <v>214</v>
      </c>
      <c r="D130" s="28">
        <v>20000</v>
      </c>
      <c r="E130" s="28">
        <v>0</v>
      </c>
      <c r="F130" s="29">
        <v>0</v>
      </c>
    </row>
    <row r="131" spans="1:6" x14ac:dyDescent="0.2">
      <c r="A131" s="25"/>
      <c r="B131" s="26">
        <v>5151</v>
      </c>
      <c r="C131" s="27" t="s">
        <v>215</v>
      </c>
      <c r="D131" s="28">
        <v>1150000</v>
      </c>
      <c r="E131" s="28">
        <v>1163646.42</v>
      </c>
      <c r="F131" s="29">
        <v>1001603.64</v>
      </c>
    </row>
    <row r="132" spans="1:6" x14ac:dyDescent="0.2">
      <c r="A132" s="25"/>
      <c r="B132" s="26">
        <v>5191</v>
      </c>
      <c r="C132" s="27" t="s">
        <v>216</v>
      </c>
      <c r="D132" s="28">
        <v>255000</v>
      </c>
      <c r="E132" s="28">
        <v>321236.16000000003</v>
      </c>
      <c r="F132" s="29">
        <v>313730.98</v>
      </c>
    </row>
    <row r="133" spans="1:6" x14ac:dyDescent="0.2">
      <c r="A133" s="25"/>
      <c r="B133" s="26">
        <v>5211</v>
      </c>
      <c r="C133" s="27" t="s">
        <v>217</v>
      </c>
      <c r="D133" s="28">
        <v>30000</v>
      </c>
      <c r="E133" s="28">
        <v>0</v>
      </c>
      <c r="F133" s="29">
        <v>0</v>
      </c>
    </row>
    <row r="134" spans="1:6" x14ac:dyDescent="0.2">
      <c r="A134" s="25"/>
      <c r="B134" s="26">
        <v>5231</v>
      </c>
      <c r="C134" s="27" t="s">
        <v>218</v>
      </c>
      <c r="D134" s="28"/>
      <c r="E134" s="28"/>
      <c r="F134" s="29"/>
    </row>
    <row r="135" spans="1:6" x14ac:dyDescent="0.2">
      <c r="A135" s="25"/>
      <c r="B135" s="26">
        <v>5411</v>
      </c>
      <c r="C135" s="27" t="s">
        <v>219</v>
      </c>
      <c r="D135" s="28">
        <v>1575000</v>
      </c>
      <c r="E135" s="28">
        <v>1491517.9999999998</v>
      </c>
      <c r="F135" s="29">
        <v>1491517.84</v>
      </c>
    </row>
    <row r="136" spans="1:6" x14ac:dyDescent="0.2">
      <c r="A136" s="25"/>
      <c r="B136" s="26">
        <v>5451</v>
      </c>
      <c r="C136" s="27" t="s">
        <v>220</v>
      </c>
      <c r="D136" s="28"/>
      <c r="E136" s="28">
        <v>702000</v>
      </c>
      <c r="F136" s="29">
        <v>701235</v>
      </c>
    </row>
    <row r="137" spans="1:6" x14ac:dyDescent="0.2">
      <c r="A137" s="25"/>
      <c r="B137" s="26">
        <v>5491</v>
      </c>
      <c r="C137" s="27" t="s">
        <v>221</v>
      </c>
      <c r="D137" s="28"/>
      <c r="E137" s="28">
        <v>0</v>
      </c>
      <c r="F137" s="29">
        <v>0</v>
      </c>
    </row>
    <row r="138" spans="1:6" x14ac:dyDescent="0.2">
      <c r="A138" s="25"/>
      <c r="B138" s="26">
        <v>5651</v>
      </c>
      <c r="C138" s="27" t="s">
        <v>222</v>
      </c>
      <c r="D138" s="28">
        <v>182000</v>
      </c>
      <c r="E138" s="28">
        <v>217112</v>
      </c>
      <c r="F138" s="29">
        <v>90287.06</v>
      </c>
    </row>
    <row r="139" spans="1:6" x14ac:dyDescent="0.2">
      <c r="A139" s="25"/>
      <c r="B139" s="26">
        <v>5671</v>
      </c>
      <c r="C139" s="27" t="s">
        <v>223</v>
      </c>
      <c r="D139" s="28">
        <v>150000</v>
      </c>
      <c r="E139" s="28">
        <v>1933709.2999999998</v>
      </c>
      <c r="F139" s="29">
        <v>125704.38</v>
      </c>
    </row>
    <row r="140" spans="1:6" x14ac:dyDescent="0.2">
      <c r="A140" s="25"/>
      <c r="B140" s="26">
        <v>5691</v>
      </c>
      <c r="C140" s="27" t="s">
        <v>224</v>
      </c>
      <c r="D140" s="28">
        <v>600000</v>
      </c>
      <c r="E140" s="28">
        <v>0</v>
      </c>
      <c r="F140" s="29">
        <v>0</v>
      </c>
    </row>
    <row r="141" spans="1:6" x14ac:dyDescent="0.2">
      <c r="A141" s="25"/>
      <c r="B141" s="26">
        <v>5991</v>
      </c>
      <c r="C141" s="27" t="s">
        <v>225</v>
      </c>
      <c r="D141" s="28">
        <v>240000</v>
      </c>
      <c r="E141" s="28">
        <v>9529.1199999999953</v>
      </c>
      <c r="F141" s="29">
        <v>0</v>
      </c>
    </row>
    <row r="142" spans="1:6" ht="15" x14ac:dyDescent="0.2">
      <c r="A142" s="19">
        <v>6</v>
      </c>
      <c r="B142" s="30">
        <v>6000</v>
      </c>
      <c r="C142" s="31" t="s">
        <v>91</v>
      </c>
      <c r="D142" s="28">
        <f>+D143</f>
        <v>10000000</v>
      </c>
      <c r="E142" s="28">
        <f>+E143</f>
        <v>17500000</v>
      </c>
      <c r="F142" s="29">
        <f>+F143</f>
        <v>5960201.1799999997</v>
      </c>
    </row>
    <row r="143" spans="1:6" x14ac:dyDescent="0.2">
      <c r="A143" s="25"/>
      <c r="B143" s="26">
        <v>6262</v>
      </c>
      <c r="C143" s="27" t="s">
        <v>226</v>
      </c>
      <c r="D143" s="28">
        <v>10000000</v>
      </c>
      <c r="E143" s="28">
        <v>17500000</v>
      </c>
      <c r="F143" s="29">
        <v>5960201.1799999997</v>
      </c>
    </row>
    <row r="144" spans="1:6" ht="15" x14ac:dyDescent="0.2">
      <c r="A144" s="19"/>
      <c r="B144" s="38" t="s">
        <v>227</v>
      </c>
      <c r="C144" s="39"/>
      <c r="D144" s="32">
        <f>+D142+D127+D124+D65+D26+D4</f>
        <v>162687332</v>
      </c>
      <c r="E144" s="32">
        <f>+E142+E127+E124+E65+E26+E4</f>
        <v>186243841.31</v>
      </c>
      <c r="F144" s="33">
        <v>140724209</v>
      </c>
    </row>
  </sheetData>
  <mergeCells count="1">
    <mergeCell ref="B144:C144"/>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247300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Abraham Baeza Ku</dc:creator>
  <cp:lastModifiedBy>Karim Abraham Baeza Ku</cp:lastModifiedBy>
  <dcterms:created xsi:type="dcterms:W3CDTF">2017-06-23T17:00:40Z</dcterms:created>
  <dcterms:modified xsi:type="dcterms:W3CDTF">2017-06-23T17:00:40Z</dcterms:modified>
</cp:coreProperties>
</file>