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NB14\Downloads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</sheets>
  <definedNames>
    <definedName name="hidden1">hidden1!$A$1:$A$2</definedName>
  </definedNames>
  <calcPr calcId="171027"/>
</workbook>
</file>

<file path=xl/calcChain.xml><?xml version="1.0" encoding="utf-8"?>
<calcChain xmlns="http://schemas.openxmlformats.org/spreadsheetml/2006/main">
  <c r="N23" i="1" l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N9" i="1"/>
  <c r="M10" i="1"/>
  <c r="M9" i="1"/>
  <c r="N8" i="1"/>
  <c r="M8" i="1"/>
</calcChain>
</file>

<file path=xl/sharedStrings.xml><?xml version="1.0" encoding="utf-8"?>
<sst xmlns="http://schemas.openxmlformats.org/spreadsheetml/2006/main" count="233" uniqueCount="135">
  <si>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</si>
  <si>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</si>
  <si>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</si>
  <si>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</si>
  <si>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</si>
  <si>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</si>
  <si>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</si>
  <si>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</si>
  <si>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</si>
  <si>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</si>
  <si>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</si>
  <si>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</si>
  <si>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</si>
  <si>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</si>
  <si>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</si>
  <si>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</si>
  <si>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</si>
  <si>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</si>
  <si>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</si>
  <si>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</si>
  <si>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</si>
  <si>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</si>
  <si>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</si>
  <si>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</si>
  <si>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</si>
  <si>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</si>
  <si>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</si>
  <si>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</si>
  <si>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</si>
  <si>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</si>
  <si>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</si>
  <si>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</si>
  <si>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</si>
  <si>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</si>
  <si>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</si>
  <si>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</si>
  <si>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</si>
  <si>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</si>
  <si>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</si>
  <si>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</si>
  <si>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</si>
  <si>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</si>
  <si>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</si>
  <si>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</si>
  <si>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</si>
  <si>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</si>
  <si>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</si>
  <si>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</si>
  <si>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</si>
  <si>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</si>
  <si>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</si>
  <si>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</si>
  <si>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</si>
  <si>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</si>
  <si>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</si>
  <si>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</si>
  <si>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</si>
  <si>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</si>
  <si>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</si>
  <si>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</si>
  <si>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</si>
  <si>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25 de abril del 2017</t>
  </si>
  <si>
    <t>Flora Rubí</t>
  </si>
  <si>
    <t>Sosa</t>
  </si>
  <si>
    <t>Pech</t>
  </si>
  <si>
    <t>IQM/DG/DJ/026/2017</t>
  </si>
  <si>
    <t>Departamento de Recursos Humanos</t>
  </si>
  <si>
    <t>Luis Alberto</t>
  </si>
  <si>
    <t>Nahuat</t>
  </si>
  <si>
    <t>Moo</t>
  </si>
  <si>
    <t>http://qroo.gob.mx/iqm/transparencia</t>
  </si>
  <si>
    <t>Servicios Profesionales a "IQM" como Jefe de Área</t>
  </si>
  <si>
    <t>IQM/DG/DJ/023/2017</t>
  </si>
  <si>
    <t>Jorge Armin</t>
  </si>
  <si>
    <t>Santos</t>
  </si>
  <si>
    <t>Rivas</t>
  </si>
  <si>
    <t>IQM/DG/DJ/024/2017</t>
  </si>
  <si>
    <t>Yaremi</t>
  </si>
  <si>
    <t>Alpuche</t>
  </si>
  <si>
    <t>Pajón</t>
  </si>
  <si>
    <t>IQM/DG/DJ/017/2017</t>
  </si>
  <si>
    <t>Fanny Guadalupe</t>
  </si>
  <si>
    <t>Espinoza</t>
  </si>
  <si>
    <t>González</t>
  </si>
  <si>
    <t>IQM/DG/DJ/038/2017</t>
  </si>
  <si>
    <t>Davi Heriberto</t>
  </si>
  <si>
    <t>Manzanilla</t>
  </si>
  <si>
    <t>Domínguez</t>
  </si>
  <si>
    <t>IQM/DG/DJ/029/2017</t>
  </si>
  <si>
    <t>Karely Anahí</t>
  </si>
  <si>
    <t>Álvarez</t>
  </si>
  <si>
    <t>Berths Rose Mary</t>
  </si>
  <si>
    <t>Y Pérez</t>
  </si>
  <si>
    <t xml:space="preserve">Pérez </t>
  </si>
  <si>
    <t>Perla Jazmín</t>
  </si>
  <si>
    <t>Hernández</t>
  </si>
  <si>
    <t>Córdova</t>
  </si>
  <si>
    <t>IQM/DG/DJ/020/2017</t>
  </si>
  <si>
    <t>IQM/DG/DJ/019/2017</t>
  </si>
  <si>
    <t>IQM/DG/DJ/031/2017</t>
  </si>
  <si>
    <t>Esther</t>
  </si>
  <si>
    <t>Machado</t>
  </si>
  <si>
    <t>de la Paz</t>
  </si>
  <si>
    <t>IQM/DG/DJ/022/2017</t>
  </si>
  <si>
    <t>Raquel Guadalupe</t>
  </si>
  <si>
    <t>Mac</t>
  </si>
  <si>
    <t>IQM/DG/DJ/025/2017</t>
  </si>
  <si>
    <t>Jenny Roxana</t>
  </si>
  <si>
    <t>David</t>
  </si>
  <si>
    <t>Gamboa</t>
  </si>
  <si>
    <t>IQM/DG/DJ/021/2017</t>
  </si>
  <si>
    <t>Gildardo</t>
  </si>
  <si>
    <t xml:space="preserve">García </t>
  </si>
  <si>
    <t>Escobedo</t>
  </si>
  <si>
    <t>IQM/DG/DJ/016/2017</t>
  </si>
  <si>
    <t>Laura Miriam</t>
  </si>
  <si>
    <t>Hedding</t>
  </si>
  <si>
    <t>Medina</t>
  </si>
  <si>
    <t>IQM/DG/DJ/027/2017</t>
  </si>
  <si>
    <t>Ismael</t>
  </si>
  <si>
    <t>Cruz</t>
  </si>
  <si>
    <t>Rosales</t>
  </si>
  <si>
    <t>IQM/DG/DJ/028/2017</t>
  </si>
  <si>
    <t>José Guadalupe</t>
  </si>
  <si>
    <t>Morteo</t>
  </si>
  <si>
    <t>IQM/DG/DJ/035/2017</t>
  </si>
  <si>
    <t>Servicios Profesionales a "IQM" como Auxiliar Administrativo</t>
  </si>
  <si>
    <t>Servicios Profesionales a "IQM" como Jefe de Oficina</t>
  </si>
  <si>
    <t>Servicios Profesionales a "IQM" comoAnalista Técnico</t>
  </si>
  <si>
    <t>Servicios Profesionales a "IQM" como Delegada Municipal en Cozumel</t>
  </si>
  <si>
    <t>Servicios Profesionales a "IQM" como Asesor Jurídico</t>
  </si>
  <si>
    <t>Servicios Profesionales a "IQM" como Enlace con la Sociedad Civil</t>
  </si>
  <si>
    <t>Servicios Profesionales a "IQM" como Asesora</t>
  </si>
  <si>
    <t>Servicios Profesionales a "IQM" como Encargada del Departamento de Programas Federales</t>
  </si>
  <si>
    <t>http://nube.iqm.gob.mx/index.php/s/CREiqgGENdkRLPw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</si>
</sst>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6.9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4" fontId="0" fillId="0" borderId="0" xfId="0" applyNumberFormat="1" applyProtection="1"/>
    <xf numFmtId="0" fontId="3" fillId="0" borderId="0" xfId="0" applyFont="1" applyFill="1" applyBorder="1" applyProtection="1"/>
    <xf numFmtId="14" fontId="3" fillId="0" borderId="0" xfId="0" applyNumberFormat="1" applyFont="1" applyProtection="1"/>
    <xf numFmtId="15" fontId="3" fillId="0" borderId="0" xfId="0" applyNumberFormat="1" applyFont="1" applyProtection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ube.iqm.gob.mx/index.php/s/CREiqgGENdkRLPw" TargetMode="External"/><Relationship Id="rId1" Type="http://schemas.openxmlformats.org/officeDocument/2006/relationships/hyperlink" Target="http://nube.iqm.gob.mx/index.php/s/CREiqgGENdkRLP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J2" zoomScale="69" zoomScaleNormal="69" workbookViewId="0">
      <selection activeCell="P9" sqref="P9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133" customWidth="1"/>
    <col min="4" max="4" width="30.140625" customWidth="1"/>
    <col min="5" max="5" width="16.5703125" customWidth="1"/>
    <col min="6" max="6" width="13" customWidth="1"/>
    <col min="7" max="7" width="14.85546875" customWidth="1"/>
    <col min="8" max="8" width="18.28515625" customWidth="1"/>
    <col min="9" max="9" width="32.140625" customWidth="1"/>
    <col min="10" max="10" width="23.140625" customWidth="1"/>
    <col min="11" max="11" width="25.140625" customWidth="1"/>
    <col min="12" max="12" width="44.42578125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x14ac:dyDescent="0.2">
      <c r="A8">
        <v>2017</v>
      </c>
      <c r="B8" s="3" t="s">
        <v>61</v>
      </c>
      <c r="C8" t="s">
        <v>1</v>
      </c>
      <c r="D8">
        <v>1221</v>
      </c>
      <c r="E8" s="3" t="s">
        <v>62</v>
      </c>
      <c r="F8" s="3" t="s">
        <v>63</v>
      </c>
      <c r="G8" s="3" t="s">
        <v>64</v>
      </c>
      <c r="H8" s="3" t="s">
        <v>65</v>
      </c>
      <c r="I8" t="s">
        <v>70</v>
      </c>
      <c r="J8" s="6">
        <v>42736</v>
      </c>
      <c r="K8" s="6">
        <v>42825</v>
      </c>
      <c r="L8" s="3" t="s">
        <v>71</v>
      </c>
      <c r="M8" s="4">
        <f>12057.1*2</f>
        <v>24114.2</v>
      </c>
      <c r="N8" s="4">
        <f>10000.15*2</f>
        <v>20000.3</v>
      </c>
      <c r="P8" s="8" t="s">
        <v>134</v>
      </c>
      <c r="Q8" s="7"/>
      <c r="R8" s="3" t="s">
        <v>66</v>
      </c>
      <c r="S8">
        <v>2017</v>
      </c>
      <c r="T8" s="6">
        <v>42825</v>
      </c>
    </row>
    <row r="9" spans="1:21" x14ac:dyDescent="0.2">
      <c r="A9">
        <v>2017</v>
      </c>
      <c r="B9" s="3" t="s">
        <v>61</v>
      </c>
      <c r="C9" t="s">
        <v>1</v>
      </c>
      <c r="D9">
        <v>1221</v>
      </c>
      <c r="E9" s="5" t="s">
        <v>67</v>
      </c>
      <c r="F9" s="5" t="s">
        <v>68</v>
      </c>
      <c r="G9" s="5" t="s">
        <v>69</v>
      </c>
      <c r="H9" s="3" t="s">
        <v>72</v>
      </c>
      <c r="I9" t="s">
        <v>70</v>
      </c>
      <c r="J9" s="6">
        <v>42736</v>
      </c>
      <c r="K9" s="6">
        <v>42825</v>
      </c>
      <c r="L9" s="3" t="s">
        <v>71</v>
      </c>
      <c r="M9" s="4">
        <f>6925*2</f>
        <v>13850</v>
      </c>
      <c r="N9" s="4">
        <f>6000.38*2</f>
        <v>12000.76</v>
      </c>
      <c r="P9" s="8" t="s">
        <v>134</v>
      </c>
      <c r="Q9" s="7"/>
      <c r="R9" s="3" t="s">
        <v>66</v>
      </c>
      <c r="S9">
        <v>2017</v>
      </c>
      <c r="T9" s="6">
        <v>42825</v>
      </c>
    </row>
    <row r="10" spans="1:21" x14ac:dyDescent="0.2">
      <c r="A10">
        <v>2017</v>
      </c>
      <c r="B10" s="3" t="s">
        <v>61</v>
      </c>
      <c r="C10" t="s">
        <v>1</v>
      </c>
      <c r="D10">
        <v>1221</v>
      </c>
      <c r="E10" s="5" t="s">
        <v>73</v>
      </c>
      <c r="F10" s="5" t="s">
        <v>74</v>
      </c>
      <c r="G10" s="5" t="s">
        <v>75</v>
      </c>
      <c r="H10" s="3" t="s">
        <v>76</v>
      </c>
      <c r="I10" t="s">
        <v>70</v>
      </c>
      <c r="J10" s="6">
        <v>42736</v>
      </c>
      <c r="K10" s="6">
        <v>42825</v>
      </c>
      <c r="L10" s="3" t="s">
        <v>71</v>
      </c>
      <c r="M10" s="4">
        <f>5654*2</f>
        <v>11308</v>
      </c>
      <c r="N10" s="4">
        <f>5000.87*2</f>
        <v>10001.74</v>
      </c>
      <c r="P10" s="8" t="s">
        <v>134</v>
      </c>
      <c r="Q10" s="7"/>
      <c r="R10" s="3" t="s">
        <v>66</v>
      </c>
      <c r="S10">
        <v>2017</v>
      </c>
      <c r="T10" s="6">
        <v>42825</v>
      </c>
    </row>
    <row r="11" spans="1:21" x14ac:dyDescent="0.2">
      <c r="A11">
        <v>2017</v>
      </c>
      <c r="B11" s="3" t="s">
        <v>61</v>
      </c>
      <c r="C11" t="s">
        <v>1</v>
      </c>
      <c r="D11">
        <v>1221</v>
      </c>
      <c r="E11" s="5" t="s">
        <v>77</v>
      </c>
      <c r="F11" s="5" t="s">
        <v>78</v>
      </c>
      <c r="G11" s="5" t="s">
        <v>79</v>
      </c>
      <c r="H11" s="3" t="s">
        <v>80</v>
      </c>
      <c r="I11" t="s">
        <v>70</v>
      </c>
      <c r="J11" s="6">
        <v>42767</v>
      </c>
      <c r="K11" s="6">
        <v>42886</v>
      </c>
      <c r="L11" s="3" t="s">
        <v>133</v>
      </c>
      <c r="M11" s="4">
        <f>8196.14*2</f>
        <v>16392.28</v>
      </c>
      <c r="N11" s="4">
        <f>7000*2</f>
        <v>14000</v>
      </c>
      <c r="P11" s="8" t="s">
        <v>134</v>
      </c>
      <c r="Q11" s="7"/>
      <c r="R11" s="3" t="s">
        <v>66</v>
      </c>
      <c r="S11">
        <v>2017</v>
      </c>
      <c r="T11" s="6">
        <v>42825</v>
      </c>
    </row>
    <row r="12" spans="1:21" x14ac:dyDescent="0.2">
      <c r="A12">
        <v>2017</v>
      </c>
      <c r="B12" s="3" t="s">
        <v>61</v>
      </c>
      <c r="C12" t="s">
        <v>1</v>
      </c>
      <c r="D12">
        <v>1221</v>
      </c>
      <c r="E12" s="5" t="s">
        <v>81</v>
      </c>
      <c r="F12" s="5" t="s">
        <v>82</v>
      </c>
      <c r="G12" s="5" t="s">
        <v>83</v>
      </c>
      <c r="H12" s="3" t="s">
        <v>84</v>
      </c>
      <c r="I12" t="s">
        <v>70</v>
      </c>
      <c r="J12" s="6">
        <v>42795</v>
      </c>
      <c r="K12" s="6">
        <v>42825</v>
      </c>
      <c r="L12" s="3" t="s">
        <v>126</v>
      </c>
      <c r="M12" s="4">
        <f>4413.48*2</f>
        <v>8826.9599999999991</v>
      </c>
      <c r="N12" s="4">
        <f>4000*2</f>
        <v>8000</v>
      </c>
      <c r="P12" s="8" t="s">
        <v>134</v>
      </c>
      <c r="Q12" s="7"/>
      <c r="R12" s="3" t="s">
        <v>66</v>
      </c>
      <c r="S12">
        <v>2017</v>
      </c>
      <c r="T12" s="6">
        <v>42825</v>
      </c>
    </row>
    <row r="13" spans="1:21" x14ac:dyDescent="0.2">
      <c r="A13">
        <v>2017</v>
      </c>
      <c r="B13" s="3" t="s">
        <v>61</v>
      </c>
      <c r="C13" t="s">
        <v>1</v>
      </c>
      <c r="D13">
        <v>1221</v>
      </c>
      <c r="E13" s="5" t="s">
        <v>85</v>
      </c>
      <c r="F13" s="5" t="s">
        <v>86</v>
      </c>
      <c r="G13" s="5" t="s">
        <v>87</v>
      </c>
      <c r="H13" s="3" t="s">
        <v>88</v>
      </c>
      <c r="I13" t="s">
        <v>70</v>
      </c>
      <c r="J13" s="6">
        <v>42736</v>
      </c>
      <c r="K13" s="6">
        <v>42825</v>
      </c>
      <c r="L13" s="3" t="s">
        <v>126</v>
      </c>
      <c r="M13" s="4">
        <f>3247.94*2</f>
        <v>6495.88</v>
      </c>
      <c r="N13" s="4">
        <f>3000*2</f>
        <v>6000</v>
      </c>
      <c r="P13" s="8" t="s">
        <v>134</v>
      </c>
      <c r="Q13" s="7"/>
      <c r="R13" s="3" t="s">
        <v>66</v>
      </c>
      <c r="S13">
        <v>2017</v>
      </c>
      <c r="T13" s="6">
        <v>42825</v>
      </c>
    </row>
    <row r="14" spans="1:21" x14ac:dyDescent="0.2">
      <c r="A14">
        <v>2017</v>
      </c>
      <c r="B14" s="3" t="s">
        <v>61</v>
      </c>
      <c r="C14" t="s">
        <v>1</v>
      </c>
      <c r="D14">
        <v>1221</v>
      </c>
      <c r="E14" s="5" t="s">
        <v>89</v>
      </c>
      <c r="F14" s="5" t="s">
        <v>90</v>
      </c>
      <c r="G14" s="5" t="s">
        <v>64</v>
      </c>
      <c r="H14" s="3" t="s">
        <v>97</v>
      </c>
      <c r="I14" t="s">
        <v>70</v>
      </c>
      <c r="J14" s="6">
        <v>42736</v>
      </c>
      <c r="K14" s="6">
        <v>42825</v>
      </c>
      <c r="L14" s="3" t="s">
        <v>132</v>
      </c>
      <c r="M14" s="4">
        <f>4413.48*2</f>
        <v>8826.9599999999991</v>
      </c>
      <c r="N14" s="4">
        <f>4000*2</f>
        <v>8000</v>
      </c>
      <c r="P14" s="8" t="s">
        <v>134</v>
      </c>
      <c r="Q14" s="7"/>
      <c r="R14" s="3" t="s">
        <v>66</v>
      </c>
      <c r="S14">
        <v>2017</v>
      </c>
      <c r="T14" s="6">
        <v>42825</v>
      </c>
    </row>
    <row r="15" spans="1:21" x14ac:dyDescent="0.2">
      <c r="A15">
        <v>2017</v>
      </c>
      <c r="B15" s="3" t="s">
        <v>61</v>
      </c>
      <c r="C15" t="s">
        <v>1</v>
      </c>
      <c r="D15">
        <v>1221</v>
      </c>
      <c r="E15" s="5" t="s">
        <v>91</v>
      </c>
      <c r="F15" s="5" t="s">
        <v>93</v>
      </c>
      <c r="G15" s="5" t="s">
        <v>92</v>
      </c>
      <c r="H15" s="3" t="s">
        <v>98</v>
      </c>
      <c r="I15" t="s">
        <v>70</v>
      </c>
      <c r="J15" s="6">
        <v>42736</v>
      </c>
      <c r="K15" s="6">
        <v>42825</v>
      </c>
      <c r="L15" s="3" t="s">
        <v>131</v>
      </c>
      <c r="M15" s="4">
        <f>7054.36*2</f>
        <v>14108.72</v>
      </c>
      <c r="N15" s="4">
        <f>6102.11*2</f>
        <v>12204.22</v>
      </c>
      <c r="P15" s="8" t="s">
        <v>134</v>
      </c>
      <c r="Q15" s="7"/>
      <c r="R15" s="3" t="s">
        <v>66</v>
      </c>
      <c r="S15">
        <v>2017</v>
      </c>
      <c r="T15" s="6">
        <v>42825</v>
      </c>
    </row>
    <row r="16" spans="1:21" x14ac:dyDescent="0.2">
      <c r="A16">
        <v>2017</v>
      </c>
      <c r="B16" s="3" t="s">
        <v>61</v>
      </c>
      <c r="C16" t="s">
        <v>1</v>
      </c>
      <c r="D16">
        <v>1221</v>
      </c>
      <c r="E16" s="5" t="s">
        <v>94</v>
      </c>
      <c r="F16" s="5" t="s">
        <v>95</v>
      </c>
      <c r="G16" s="5" t="s">
        <v>96</v>
      </c>
      <c r="H16" s="3" t="s">
        <v>99</v>
      </c>
      <c r="I16" t="s">
        <v>70</v>
      </c>
      <c r="J16" s="6">
        <v>42795</v>
      </c>
      <c r="K16" s="6">
        <v>42825</v>
      </c>
      <c r="L16" s="3" t="s">
        <v>130</v>
      </c>
      <c r="M16" s="4">
        <f>4413.48*2</f>
        <v>8826.9599999999991</v>
      </c>
      <c r="N16" s="4">
        <f>4000*2</f>
        <v>8000</v>
      </c>
      <c r="P16" s="8" t="s">
        <v>134</v>
      </c>
      <c r="Q16" s="7"/>
      <c r="R16" s="3" t="s">
        <v>66</v>
      </c>
      <c r="S16">
        <v>2017</v>
      </c>
      <c r="T16" s="6">
        <v>42825</v>
      </c>
    </row>
    <row r="17" spans="1:20" x14ac:dyDescent="0.2">
      <c r="A17">
        <v>2017</v>
      </c>
      <c r="B17" s="3" t="s">
        <v>61</v>
      </c>
      <c r="C17" t="s">
        <v>1</v>
      </c>
      <c r="D17">
        <v>1221</v>
      </c>
      <c r="E17" s="5" t="s">
        <v>100</v>
      </c>
      <c r="F17" s="5" t="s">
        <v>101</v>
      </c>
      <c r="G17" s="5" t="s">
        <v>102</v>
      </c>
      <c r="H17" s="3" t="s">
        <v>103</v>
      </c>
      <c r="I17" t="s">
        <v>70</v>
      </c>
      <c r="J17" s="6">
        <v>42736</v>
      </c>
      <c r="K17" s="6">
        <v>42825</v>
      </c>
      <c r="L17" s="3" t="s">
        <v>126</v>
      </c>
      <c r="M17" s="4">
        <f>2125.86*2</f>
        <v>4251.72</v>
      </c>
      <c r="N17" s="4">
        <f>2000*2</f>
        <v>4000</v>
      </c>
      <c r="P17" s="8" t="s">
        <v>134</v>
      </c>
      <c r="Q17" s="7"/>
      <c r="R17" s="3" t="s">
        <v>66</v>
      </c>
      <c r="S17">
        <v>2017</v>
      </c>
      <c r="T17" s="6">
        <v>42825</v>
      </c>
    </row>
    <row r="18" spans="1:20" x14ac:dyDescent="0.2">
      <c r="A18">
        <v>2017</v>
      </c>
      <c r="B18" s="3" t="s">
        <v>61</v>
      </c>
      <c r="C18" t="s">
        <v>1</v>
      </c>
      <c r="D18">
        <v>1221</v>
      </c>
      <c r="E18" s="5" t="s">
        <v>104</v>
      </c>
      <c r="F18" s="5" t="s">
        <v>93</v>
      </c>
      <c r="G18" s="5" t="s">
        <v>105</v>
      </c>
      <c r="H18" s="3" t="s">
        <v>106</v>
      </c>
      <c r="I18" t="s">
        <v>70</v>
      </c>
      <c r="J18" s="6">
        <v>42736</v>
      </c>
      <c r="K18" s="6">
        <v>42825</v>
      </c>
      <c r="L18" s="3" t="s">
        <v>129</v>
      </c>
      <c r="M18" s="4">
        <f>12800*2</f>
        <v>25600</v>
      </c>
      <c r="N18" s="4">
        <f>10568.32*2</f>
        <v>21136.639999999999</v>
      </c>
      <c r="P18" s="8" t="s">
        <v>134</v>
      </c>
      <c r="Q18" s="7"/>
      <c r="R18" s="3" t="s">
        <v>66</v>
      </c>
      <c r="S18">
        <v>2017</v>
      </c>
      <c r="T18" s="6">
        <v>42825</v>
      </c>
    </row>
    <row r="19" spans="1:20" x14ac:dyDescent="0.2">
      <c r="A19">
        <v>2017</v>
      </c>
      <c r="B19" s="3" t="s">
        <v>61</v>
      </c>
      <c r="C19" t="s">
        <v>1</v>
      </c>
      <c r="D19">
        <v>1221</v>
      </c>
      <c r="E19" s="5" t="s">
        <v>107</v>
      </c>
      <c r="F19" s="5" t="s">
        <v>108</v>
      </c>
      <c r="G19" s="5" t="s">
        <v>109</v>
      </c>
      <c r="H19" s="3" t="s">
        <v>110</v>
      </c>
      <c r="I19" t="s">
        <v>70</v>
      </c>
      <c r="J19" s="6">
        <v>42736</v>
      </c>
      <c r="K19" s="6">
        <v>42825</v>
      </c>
      <c r="L19" s="3" t="s">
        <v>71</v>
      </c>
      <c r="M19" s="4">
        <f>3247.94*2</f>
        <v>6495.88</v>
      </c>
      <c r="N19" s="4">
        <f>3000*2</f>
        <v>6000</v>
      </c>
      <c r="P19" s="8" t="s">
        <v>134</v>
      </c>
      <c r="Q19" s="7"/>
      <c r="R19" s="3" t="s">
        <v>66</v>
      </c>
      <c r="S19">
        <v>2017</v>
      </c>
      <c r="T19" s="6">
        <v>42825</v>
      </c>
    </row>
    <row r="20" spans="1:20" x14ac:dyDescent="0.2">
      <c r="A20">
        <v>2017</v>
      </c>
      <c r="B20" s="3" t="s">
        <v>61</v>
      </c>
      <c r="C20" t="s">
        <v>1</v>
      </c>
      <c r="D20">
        <v>1221</v>
      </c>
      <c r="E20" s="5" t="s">
        <v>111</v>
      </c>
      <c r="F20" s="5" t="s">
        <v>112</v>
      </c>
      <c r="G20" s="5" t="s">
        <v>113</v>
      </c>
      <c r="H20" s="3" t="s">
        <v>114</v>
      </c>
      <c r="I20" t="s">
        <v>70</v>
      </c>
      <c r="J20" s="6">
        <v>42772</v>
      </c>
      <c r="K20" s="6">
        <v>42810</v>
      </c>
      <c r="L20" s="3" t="s">
        <v>128</v>
      </c>
      <c r="M20" s="4">
        <f>3247.95*2</f>
        <v>6495.9</v>
      </c>
      <c r="N20" s="4">
        <f>3000*2</f>
        <v>6000</v>
      </c>
      <c r="P20" s="8" t="s">
        <v>134</v>
      </c>
      <c r="Q20" s="7"/>
      <c r="R20" s="3" t="s">
        <v>66</v>
      </c>
      <c r="S20">
        <v>2017</v>
      </c>
      <c r="T20" s="6">
        <v>42825</v>
      </c>
    </row>
    <row r="21" spans="1:20" x14ac:dyDescent="0.2">
      <c r="A21">
        <v>2017</v>
      </c>
      <c r="B21" s="3" t="s">
        <v>61</v>
      </c>
      <c r="C21" t="s">
        <v>1</v>
      </c>
      <c r="D21">
        <v>1221</v>
      </c>
      <c r="E21" s="5" t="s">
        <v>115</v>
      </c>
      <c r="F21" s="5" t="s">
        <v>116</v>
      </c>
      <c r="G21" s="5" t="s">
        <v>117</v>
      </c>
      <c r="H21" s="3" t="s">
        <v>118</v>
      </c>
      <c r="I21" t="s">
        <v>70</v>
      </c>
      <c r="J21" s="6">
        <v>42736</v>
      </c>
      <c r="K21" s="6">
        <v>42825</v>
      </c>
      <c r="L21" s="3" t="s">
        <v>127</v>
      </c>
      <c r="M21" s="4">
        <f>6680.61*2</f>
        <v>13361.22</v>
      </c>
      <c r="N21" s="4">
        <f>5808.19</f>
        <v>5808.19</v>
      </c>
      <c r="P21" s="8" t="s">
        <v>134</v>
      </c>
      <c r="Q21" s="7"/>
      <c r="R21" s="3" t="s">
        <v>66</v>
      </c>
      <c r="S21">
        <v>2017</v>
      </c>
      <c r="T21" s="6">
        <v>42825</v>
      </c>
    </row>
    <row r="22" spans="1:20" x14ac:dyDescent="0.2">
      <c r="A22">
        <v>2017</v>
      </c>
      <c r="B22" s="3" t="s">
        <v>61</v>
      </c>
      <c r="C22" t="s">
        <v>1</v>
      </c>
      <c r="D22">
        <v>1221</v>
      </c>
      <c r="E22" s="5" t="s">
        <v>119</v>
      </c>
      <c r="F22" s="5" t="s">
        <v>120</v>
      </c>
      <c r="G22" s="5" t="s">
        <v>121</v>
      </c>
      <c r="H22" s="3" t="s">
        <v>122</v>
      </c>
      <c r="I22" t="s">
        <v>70</v>
      </c>
      <c r="J22" s="6">
        <v>42736</v>
      </c>
      <c r="K22" s="6">
        <v>42825</v>
      </c>
      <c r="L22" s="3" t="s">
        <v>71</v>
      </c>
      <c r="M22" s="4">
        <f>4413.48*2</f>
        <v>8826.9599999999991</v>
      </c>
      <c r="N22" s="4">
        <f>4000*2</f>
        <v>8000</v>
      </c>
      <c r="P22" s="8" t="s">
        <v>134</v>
      </c>
      <c r="Q22" s="7"/>
      <c r="R22" s="3" t="s">
        <v>66</v>
      </c>
      <c r="S22">
        <v>2017</v>
      </c>
      <c r="T22" s="6">
        <v>42825</v>
      </c>
    </row>
    <row r="23" spans="1:20" x14ac:dyDescent="0.2">
      <c r="A23">
        <v>2017</v>
      </c>
      <c r="B23" s="3" t="s">
        <v>61</v>
      </c>
      <c r="C23" t="s">
        <v>1</v>
      </c>
      <c r="D23">
        <v>1221</v>
      </c>
      <c r="E23" s="5" t="s">
        <v>123</v>
      </c>
      <c r="F23" s="5" t="s">
        <v>124</v>
      </c>
      <c r="G23" s="5" t="s">
        <v>95</v>
      </c>
      <c r="H23" s="3" t="s">
        <v>125</v>
      </c>
      <c r="I23" t="s">
        <v>70</v>
      </c>
      <c r="J23" s="6">
        <v>42795</v>
      </c>
      <c r="K23" s="6">
        <v>42825</v>
      </c>
      <c r="L23" s="3" t="s">
        <v>126</v>
      </c>
      <c r="M23" s="4">
        <f>4413.48*2</f>
        <v>8826.9599999999991</v>
      </c>
      <c r="N23" s="4">
        <f>4000*2</f>
        <v>8000</v>
      </c>
      <c r="P23" s="8" t="s">
        <v>134</v>
      </c>
      <c r="Q23" s="7"/>
      <c r="R23" s="3" t="s">
        <v>66</v>
      </c>
      <c r="S23">
        <v>2017</v>
      </c>
      <c r="T23" s="6">
        <v>42825</v>
      </c>
    </row>
  </sheetData>
  <mergeCells count="1">
    <mergeCell ref="A6:U6"/>
  </mergeCells>
  <dataValidations count="1">
    <dataValidation type="list" allowBlank="1" showInputMessage="1" showErrorMessage="1" sqref="C8:C23">
      <formula1>hidden1</formula1>
    </dataValidation>
  </dataValidations>
  <hyperlinks>
    <hyperlink ref="P8" r:id="rId1"/>
    <hyperlink ref="P9:P23" r:id="rId2" display="http://nube.iqm.gob.mx/index.php/s/CREiqgGENdkRLPw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 NB14</cp:lastModifiedBy>
  <dcterms:created xsi:type="dcterms:W3CDTF">2017-04-25T18:23:54Z</dcterms:created>
  <dcterms:modified xsi:type="dcterms:W3CDTF">2017-09-28T15:28:21Z</dcterms:modified>
</cp:coreProperties>
</file>