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geniería 27 de Septiembre\"/>
    </mc:Choice>
  </mc:AlternateContent>
  <bookViews>
    <workbookView xWindow="0" yWindow="0" windowWidth="16380" windowHeight="8190" tabRatio="385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52511"/>
</workbook>
</file>

<file path=xl/calcChain.xml><?xml version="1.0" encoding="utf-8"?>
<calcChain xmlns="http://schemas.openxmlformats.org/spreadsheetml/2006/main">
  <c r="P8" i="1" l="1"/>
  <c r="W8" i="1"/>
  <c r="M9" i="1"/>
  <c r="P9" i="1"/>
  <c r="W9" i="1"/>
  <c r="M10" i="1"/>
  <c r="P10" i="1"/>
  <c r="W10" i="1"/>
  <c r="M11" i="1"/>
  <c r="P11" i="1"/>
  <c r="W11" i="1"/>
</calcChain>
</file>

<file path=xl/sharedStrings.xml><?xml version="1.0" encoding="utf-8"?>
<sst xmlns="http://schemas.openxmlformats.org/spreadsheetml/2006/main" count="468" uniqueCount="245">
  <si>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</si>
  <si>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</si>
  <si>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</si>
  <si>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</si>
  <si>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</si>
  <si>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</si>
  <si>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</si>
  <si>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</si>
  <si>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</si>
  <si>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</si>
  <si>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</si>
  <si>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</si>
  <si>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</si>
  <si>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</si>
  <si>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</si>
  <si>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</si>
  <si>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</si>
  <si>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</si>
  <si>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</si>
  <si>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</si>
  <si>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</si>
  <si>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</si>
  <si>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</si>
  <si>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</si>
  <si>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</si>
  <si>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</si>
  <si>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</si>
  <si>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</si>
  <si>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</si>
  <si>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</si>
  <si>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</si>
  <si>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</si>
  <si>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</si>
  <si>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</si>
  <si>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</si>
  <si>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</si>
  <si>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</si>
  <si>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</si>
  <si>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</si>
  <si>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</si>
  <si>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</si>
  <si>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</si>
  <si>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</si>
  <si>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</si>
  <si>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</si>
  <si>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</si>
  <si>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</si>
  <si>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</si>
  <si>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</si>
  <si>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</si>
  <si>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</si>
  <si>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</si>
  <si>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</si>
  <si>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</si>
  <si>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</si>
  <si>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</si>
  <si>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</si>
  <si>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</si>
  <si>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</si>
  <si>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</si>
  <si>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</si>
  <si>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</si>
  <si>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</si>
  <si>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</si>
  <si>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</si>
  <si>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</si>
  <si>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</si>
  <si>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</si>
  <si>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</si>
  <si>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</si>
  <si>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</si>
  <si>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</si>
  <si>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</si>
  <si>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</si>
  <si>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</si>
  <si>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</si>
  <si>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</si>
  <si>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</si>
  <si>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</si>
  <si>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</si>
  <si>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</si>
  <si>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</si>
  <si>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</si>
  <si>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</si>
  <si>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</si>
  <si>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</si>
  <si>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</si>
  <si>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</si>
  <si>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</si>
  <si>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</si>
  <si>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</si>
  <si>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</si>
  <si>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</si>
  <si>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</si>
  <si>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</si>
  <si>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</si>
  <si>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</si>
  <si>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</si>
  <si>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</si>
  <si>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</si>
  <si>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</si>
  <si>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</si>
  <si>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</si>
  <si>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Obra pública</t>
  </si>
  <si>
    <t>22/02/17 – 28/06/17</t>
  </si>
  <si>
    <t>API-OGICOP-100317-022</t>
  </si>
  <si>
    <t>Art. 40 de la ley de obras públicas y servicios relacionados con las mismas del Estado de Quintana Roo</t>
  </si>
  <si>
    <t>nd</t>
  </si>
  <si>
    <t>Suministro y colocación de defensas a base de llantas en el muelle de trasbordadores caletita en Cozumel, Quintana Roo</t>
  </si>
  <si>
    <t>Ejecución de Proyectos de ingeniería y construcción S.A. De C.V.</t>
  </si>
  <si>
    <t>Gerencia de Ingeniería</t>
  </si>
  <si>
    <t>na</t>
  </si>
  <si>
    <t>MXN</t>
  </si>
  <si>
    <t>cheque/transacción bancaria</t>
  </si>
  <si>
    <t xml:space="preserve">Suministro y colocación de defensas a base de llantas </t>
  </si>
  <si>
    <t>http://www.apiqroo.com.mx/licitaciones/</t>
  </si>
  <si>
    <t>propios</t>
  </si>
  <si>
    <t>Ingresos propios</t>
  </si>
  <si>
    <t xml:space="preserve">Obra pública </t>
  </si>
  <si>
    <t>no</t>
  </si>
  <si>
    <t>Supervisión propia</t>
  </si>
  <si>
    <t>los ingresos son propios y no hay hipervinculos</t>
  </si>
  <si>
    <t>API-OGICOP-160317-025</t>
  </si>
  <si>
    <t>Mantenimiento general en los sanitarios de la terminal de Isla Mujeres</t>
  </si>
  <si>
    <t>Jehovanny Jesús Pérez Canul</t>
  </si>
  <si>
    <t>Mantenimiento y reparación de sanitarios</t>
  </si>
  <si>
    <t>API-OGICOP-100417-047</t>
  </si>
  <si>
    <t>Suministroe instalación de transformadores en la marina Banco Playa de Cozumel</t>
  </si>
  <si>
    <t>Grupo GVC del caribe, S. De R.L. De C.V.</t>
  </si>
  <si>
    <t>Suministro e instalación de transformadores</t>
  </si>
  <si>
    <t>API-OGICOP-170517-070</t>
  </si>
  <si>
    <t>Módulos de servicios en muelles de la marina Cozumel en Cozumel</t>
  </si>
  <si>
    <t>Instalación de modulos de servicio en muelles</t>
  </si>
  <si>
    <t>Servicios relacionados con obra pública</t>
  </si>
  <si>
    <t>Adquisición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</si>
  <si>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</si>
  <si>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</si>
  <si>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</si>
  <si>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</si>
  <si>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</si>
  <si>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</si>
  <si>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</si>
  <si>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</si>
  <si>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No</t>
  </si>
  <si>
    <t>Si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</si>
  <si>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</si>
  <si>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</si>
  <si>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</si>
  <si>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</si>
  <si>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</si>
  <si>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</si>
  <si>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</si>
  <si>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</si>
  <si>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</si>
  <si>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</si>
  <si>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</si>
  <si>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MARIA GUADALUPE</t>
  </si>
  <si>
    <t>ROSAS</t>
  </si>
  <si>
    <t>MENDEZ</t>
  </si>
  <si>
    <t>ALARMAS DEL CARIBE S.A. DE C.V.</t>
  </si>
  <si>
    <t>HUGO MARIANO</t>
  </si>
  <si>
    <t>VALDIVIEZO</t>
  </si>
  <si>
    <t>PEREZ</t>
  </si>
  <si>
    <t>ALPHA DIGITAL, S.A. DE C.V.</t>
  </si>
  <si>
    <t xml:space="preserve">DAVID </t>
  </si>
  <si>
    <t>MARTINEZ</t>
  </si>
  <si>
    <t>ROJAS</t>
  </si>
  <si>
    <t xml:space="preserve">TECNOLOGÍA ESPECIALIZADA BITCOM S.A. DE C.V. </t>
  </si>
  <si>
    <t>JOSE</t>
  </si>
  <si>
    <t>SEMPERE</t>
  </si>
  <si>
    <t>MACIAS</t>
  </si>
  <si>
    <t>JOSE SEMPERE MACIAS</t>
  </si>
  <si>
    <t>MARTIN</t>
  </si>
  <si>
    <t>JIMENEZ</t>
  </si>
  <si>
    <t>LOPEZ</t>
  </si>
  <si>
    <t>MARTIN JIMENEZ LOPEZ</t>
  </si>
  <si>
    <t>MARTHA ALEJANDRA</t>
  </si>
  <si>
    <t>PAREDES</t>
  </si>
  <si>
    <t>COBA</t>
  </si>
  <si>
    <t>GRUPO INSOLAR S.A. DE C.V.</t>
  </si>
  <si>
    <t>DIEGO STEFANO</t>
  </si>
  <si>
    <t>TUN</t>
  </si>
  <si>
    <t>DIEGO STEFANO TUN LOPEZ</t>
  </si>
  <si>
    <t>OSCAR</t>
  </si>
  <si>
    <t>ARANDA</t>
  </si>
  <si>
    <t>VENTURA</t>
  </si>
  <si>
    <t>OSCAR ARANDA VENTURA</t>
  </si>
  <si>
    <t xml:space="preserve">SANDRA ELIZABETH </t>
  </si>
  <si>
    <t>MORALES</t>
  </si>
  <si>
    <t>CANCHE</t>
  </si>
  <si>
    <t>SANDRA ELIZABETH MORALES CANCHE</t>
  </si>
  <si>
    <t>CLAUDIA ALICIA</t>
  </si>
  <si>
    <t>BASAÑEZ</t>
  </si>
  <si>
    <t>BRAZALETES MEXICO, SA DE CV.</t>
  </si>
  <si>
    <t>SANTIAGO</t>
  </si>
  <si>
    <t>ABAD</t>
  </si>
  <si>
    <t>NUBOSOFT SERVICIOS SA DE CV.</t>
  </si>
  <si>
    <t>ALEJANDRO</t>
  </si>
  <si>
    <t>VELAZQUEZ</t>
  </si>
  <si>
    <t>NAVARRO</t>
  </si>
  <si>
    <t>TESIG REFRIGERACION PENINSULAR, S.A. DE C.V.</t>
  </si>
  <si>
    <t>LUIS MANUEL</t>
  </si>
  <si>
    <t>MORENO</t>
  </si>
  <si>
    <t>JASQUI</t>
  </si>
  <si>
    <t>ALFA TOPOGRAFIA, SA.DE CV.</t>
  </si>
  <si>
    <t>JORGE TOMAS</t>
  </si>
  <si>
    <t>SCHULTZ</t>
  </si>
  <si>
    <t>VILLANUEVA</t>
  </si>
  <si>
    <t>JORGE TOMAS SCHULTZ VILLANUEVA</t>
  </si>
  <si>
    <t>ALFONSO</t>
  </si>
  <si>
    <t>CIAU</t>
  </si>
  <si>
    <t>CHI</t>
  </si>
  <si>
    <t>ALFONSO CIAU CHI</t>
  </si>
  <si>
    <t>BERTA MARIA</t>
  </si>
  <si>
    <t>US</t>
  </si>
  <si>
    <t>NERY</t>
  </si>
  <si>
    <t>BERTA MARIA US NERY</t>
  </si>
  <si>
    <t>FERNANDO IVAN</t>
  </si>
  <si>
    <t xml:space="preserve">HERNANDEZ </t>
  </si>
  <si>
    <t>AREVALO</t>
  </si>
  <si>
    <t>SEGUROS ARGOS, SA DE CV.</t>
  </si>
  <si>
    <t>Alejandro Gabriel</t>
  </si>
  <si>
    <t>Matos</t>
  </si>
  <si>
    <t>Palomino</t>
  </si>
  <si>
    <t>Ejecución de proyectos de Ingeniería y construcción S.A. De C.V.</t>
  </si>
  <si>
    <t>34320</t>
  </si>
  <si>
    <t>34321</t>
  </si>
  <si>
    <t>34322</t>
  </si>
  <si>
    <t>34323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</si>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</sst>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d&quot; de &quot;mmmm&quot; de &quot;yyyy"/>
    <numFmt numFmtId="166" formatCode="[$$-80A]#,##0.00;[Red]\-[$$-80A]#,##0.00"/>
    <numFmt numFmtId="167" formatCode="\$#,##0.00;[Red]&quot;-$&quot;#,##0.00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1"/>
      <name val="Myriad Pro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 applyProtection="1">
      <alignment horizontal="center" vertical="center"/>
    </xf>
    <xf numFmtId="166" fontId="4" fillId="0" borderId="2" xfId="1" applyNumberFormat="1" applyFont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166" fontId="4" fillId="0" borderId="6" xfId="1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iqroo.com.mx/licitaciones/" TargetMode="External"/><Relationship Id="rId2" Type="http://schemas.openxmlformats.org/officeDocument/2006/relationships/hyperlink" Target="http://www.apiqroo.com.mx/licitaciones/" TargetMode="External"/><Relationship Id="rId1" Type="http://schemas.openxmlformats.org/officeDocument/2006/relationships/hyperlink" Target="http://www.apiqroo.com.mx/licitaciones/" TargetMode="External"/><Relationship Id="rId4" Type="http://schemas.openxmlformats.org/officeDocument/2006/relationships/hyperlink" Target="http://www.apiqroo.com.mx/licitac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abSelected="1" topLeftCell="A2" zoomScale="90" zoomScaleNormal="90" workbookViewId="0">
      <selection activeCell="A21" sqref="A21"/>
    </sheetView>
  </sheetViews>
  <sheetFormatPr baseColWidth="10" defaultColWidth="9.140625" defaultRowHeight="12.75"/>
  <cols>
    <col min="1" max="1" width="16.42578125" style="1" customWidth="1"/>
    <col min="2" max="2" width="16.5703125" style="1" customWidth="1"/>
    <col min="3" max="3" width="15.28515625" style="1" customWidth="1"/>
    <col min="4" max="4" width="15.42578125" style="1" customWidth="1"/>
    <col min="5" max="5" width="26" style="1" customWidth="1"/>
    <col min="6" max="6" width="28" style="1" customWidth="1"/>
    <col min="7" max="7" width="25.42578125" style="1" customWidth="1"/>
    <col min="8" max="8" width="29" style="1" customWidth="1"/>
    <col min="9" max="9" width="15" style="1" customWidth="1"/>
    <col min="10" max="10" width="18.85546875" style="1" customWidth="1"/>
    <col min="11" max="11" width="15.85546875" style="1" customWidth="1"/>
    <col min="12" max="12" width="16.85546875" style="1" customWidth="1"/>
    <col min="13" max="13" width="26.140625" style="1" customWidth="1"/>
    <col min="14" max="14" width="26.7109375" style="1" customWidth="1"/>
    <col min="15" max="15" width="22.85546875" style="1" customWidth="1"/>
    <col min="16" max="16" width="22.28515625" style="1" customWidth="1"/>
    <col min="17" max="17" width="22.140625" style="1" customWidth="1"/>
    <col min="18" max="18" width="22.5703125" style="1" customWidth="1"/>
    <col min="19" max="19" width="11.5703125" style="1" customWidth="1"/>
    <col min="20" max="20" width="23.85546875" style="1" customWidth="1"/>
    <col min="21" max="21" width="13" style="1" customWidth="1"/>
    <col min="22" max="22" width="28.140625" style="1" customWidth="1"/>
    <col min="23" max="23" width="21.42578125" style="1" customWidth="1"/>
    <col min="24" max="24" width="23" style="1" customWidth="1"/>
    <col min="25" max="25" width="25.85546875" style="1" customWidth="1"/>
    <col min="26" max="26" width="39.85546875" style="1" customWidth="1"/>
    <col min="27" max="27" width="26" style="1" customWidth="1"/>
    <col min="28" max="28" width="17.42578125" style="1" customWidth="1"/>
    <col min="29" max="29" width="16.7109375" style="1" customWidth="1"/>
    <col min="30" max="30" width="24.28515625" style="1" customWidth="1"/>
    <col min="31" max="31" width="17.28515625" style="1" customWidth="1"/>
    <col min="32" max="32" width="20.140625" style="1" customWidth="1"/>
    <col min="33" max="33" width="20.28515625" style="1" customWidth="1"/>
    <col min="34" max="34" width="18.7109375" style="1" customWidth="1"/>
    <col min="35" max="35" width="17.85546875" style="1" customWidth="1"/>
    <col min="36" max="36" width="19.7109375" style="1" customWidth="1"/>
    <col min="37" max="37" width="20.140625" style="1" customWidth="1"/>
    <col min="38" max="38" width="20" style="1" customWidth="1"/>
    <col min="39" max="39" width="17.5703125" style="1" customWidth="1"/>
    <col min="40" max="40" width="7.140625" style="1" customWidth="1"/>
    <col min="41" max="41" width="21" style="1" customWidth="1"/>
    <col min="42" max="42" width="19.5703125" style="1" customWidth="1"/>
    <col min="43" max="16384" width="9.140625" style="1"/>
  </cols>
  <sheetData>
    <row r="1" spans="1:43" hidden="1">
      <c r="A1" s="1" t="s">
        <v>0</v>
      </c>
    </row>
    <row r="2" spans="1:43" s="3" customFormat="1" ht="30">
      <c r="A2" s="2" t="s">
        <v>1</v>
      </c>
      <c r="B2" s="2" t="s">
        <v>2</v>
      </c>
      <c r="C2" s="2" t="s">
        <v>3</v>
      </c>
    </row>
    <row r="3" spans="1:43" s="3" customFormat="1" ht="59.65" customHeight="1">
      <c r="A3" s="4" t="s">
        <v>4</v>
      </c>
      <c r="B3" s="4" t="s">
        <v>5</v>
      </c>
      <c r="C3" s="44" t="s">
        <v>6</v>
      </c>
      <c r="D3" s="44"/>
      <c r="E3" s="44"/>
      <c r="F3" s="44"/>
      <c r="G3" s="44"/>
      <c r="H3" s="44"/>
      <c r="I3" s="44"/>
      <c r="J3" s="44"/>
    </row>
    <row r="4" spans="1:43" s="3" customFormat="1" hidden="1">
      <c r="A4" s="3" t="s">
        <v>7</v>
      </c>
      <c r="B4" s="3" t="s">
        <v>8</v>
      </c>
      <c r="C4" s="3" t="s">
        <v>7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9</v>
      </c>
      <c r="I4" s="3" t="s">
        <v>11</v>
      </c>
      <c r="J4" s="3" t="s">
        <v>11</v>
      </c>
      <c r="K4" s="3" t="s">
        <v>9</v>
      </c>
      <c r="L4" s="3" t="s">
        <v>9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13</v>
      </c>
      <c r="R4" s="3" t="s">
        <v>13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13</v>
      </c>
      <c r="X4" s="3" t="s">
        <v>12</v>
      </c>
      <c r="Y4" s="3" t="s">
        <v>12</v>
      </c>
      <c r="Z4" s="3" t="s">
        <v>10</v>
      </c>
      <c r="AA4" s="3" t="s">
        <v>10</v>
      </c>
      <c r="AB4" s="3" t="s">
        <v>7</v>
      </c>
      <c r="AC4" s="3" t="s">
        <v>8</v>
      </c>
      <c r="AD4" s="3" t="s">
        <v>11</v>
      </c>
      <c r="AE4" s="3" t="s">
        <v>8</v>
      </c>
      <c r="AF4" s="3" t="s">
        <v>11</v>
      </c>
      <c r="AG4" s="3" t="s">
        <v>9</v>
      </c>
      <c r="AH4" s="3" t="s">
        <v>10</v>
      </c>
      <c r="AI4" s="3" t="s">
        <v>10</v>
      </c>
      <c r="AJ4" s="3" t="s">
        <v>10</v>
      </c>
      <c r="AK4" s="3" t="s">
        <v>10</v>
      </c>
      <c r="AL4" s="3" t="s">
        <v>12</v>
      </c>
      <c r="AM4" s="3" t="s">
        <v>7</v>
      </c>
      <c r="AN4" s="3" t="s">
        <v>14</v>
      </c>
      <c r="AO4" s="3" t="s">
        <v>15</v>
      </c>
      <c r="AP4" s="3" t="s">
        <v>16</v>
      </c>
    </row>
    <row r="5" spans="1:43" s="3" customFormat="1" hidden="1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</row>
    <row r="6" spans="1:43" s="3" customFormat="1" ht="13.5" customHeight="1">
      <c r="A6" s="45" t="s">
        <v>59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 spans="1:43" s="3" customFormat="1" ht="67.150000000000006" customHeight="1">
      <c r="A7" s="5" t="s">
        <v>60</v>
      </c>
      <c r="B7" s="5" t="s">
        <v>61</v>
      </c>
      <c r="C7" s="5" t="s">
        <v>62</v>
      </c>
      <c r="D7" s="5" t="s">
        <v>63</v>
      </c>
      <c r="E7" s="5" t="s">
        <v>64</v>
      </c>
      <c r="F7" s="5" t="s">
        <v>65</v>
      </c>
      <c r="G7" s="5" t="s">
        <v>66</v>
      </c>
      <c r="H7" s="5" t="s">
        <v>67</v>
      </c>
      <c r="I7" s="5" t="s">
        <v>68</v>
      </c>
      <c r="J7" s="5" t="s">
        <v>69</v>
      </c>
      <c r="K7" s="5" t="s">
        <v>70</v>
      </c>
      <c r="L7" s="5" t="s">
        <v>71</v>
      </c>
      <c r="M7" s="5" t="s">
        <v>72</v>
      </c>
      <c r="N7" s="5" t="s">
        <v>73</v>
      </c>
      <c r="O7" s="5" t="s">
        <v>74</v>
      </c>
      <c r="P7" s="5" t="s">
        <v>75</v>
      </c>
      <c r="Q7" s="5" t="s">
        <v>76</v>
      </c>
      <c r="R7" s="5" t="s">
        <v>77</v>
      </c>
      <c r="S7" s="5" t="s">
        <v>78</v>
      </c>
      <c r="T7" s="5" t="s">
        <v>79</v>
      </c>
      <c r="U7" s="5" t="s">
        <v>80</v>
      </c>
      <c r="V7" s="5" t="s">
        <v>81</v>
      </c>
      <c r="W7" s="5" t="s">
        <v>82</v>
      </c>
      <c r="X7" s="5" t="s">
        <v>83</v>
      </c>
      <c r="Y7" s="5" t="s">
        <v>84</v>
      </c>
      <c r="Z7" s="5" t="s">
        <v>85</v>
      </c>
      <c r="AA7" s="5" t="s">
        <v>86</v>
      </c>
      <c r="AB7" s="5" t="s">
        <v>87</v>
      </c>
      <c r="AC7" s="5" t="s">
        <v>88</v>
      </c>
      <c r="AD7" s="5" t="s">
        <v>89</v>
      </c>
      <c r="AE7" s="5" t="s">
        <v>90</v>
      </c>
      <c r="AF7" s="5" t="s">
        <v>91</v>
      </c>
      <c r="AG7" s="5" t="s">
        <v>92</v>
      </c>
      <c r="AH7" s="5" t="s">
        <v>93</v>
      </c>
      <c r="AI7" s="5" t="s">
        <v>94</v>
      </c>
      <c r="AJ7" s="5" t="s">
        <v>95</v>
      </c>
      <c r="AK7" s="5" t="s">
        <v>96</v>
      </c>
      <c r="AL7" s="5" t="s">
        <v>97</v>
      </c>
      <c r="AM7" s="5" t="s">
        <v>98</v>
      </c>
      <c r="AN7" s="5" t="s">
        <v>99</v>
      </c>
      <c r="AO7" s="5" t="s">
        <v>100</v>
      </c>
      <c r="AP7" s="5" t="s">
        <v>101</v>
      </c>
      <c r="AQ7" s="6"/>
    </row>
    <row r="8" spans="1:43" ht="72.95" customHeight="1">
      <c r="A8" s="7" t="s">
        <v>102</v>
      </c>
      <c r="B8" s="8" t="s">
        <v>103</v>
      </c>
      <c r="C8" s="9">
        <v>2017</v>
      </c>
      <c r="D8" s="10" t="s">
        <v>104</v>
      </c>
      <c r="E8" s="9" t="s">
        <v>105</v>
      </c>
      <c r="F8" s="9" t="s">
        <v>106</v>
      </c>
      <c r="G8" s="8" t="s">
        <v>107</v>
      </c>
      <c r="H8" s="9" t="s">
        <v>108</v>
      </c>
      <c r="I8" s="8">
        <v>3</v>
      </c>
      <c r="J8" s="9" t="s">
        <v>109</v>
      </c>
      <c r="K8" s="9" t="s">
        <v>110</v>
      </c>
      <c r="L8" s="9" t="s">
        <v>110</v>
      </c>
      <c r="M8" s="9" t="s">
        <v>105</v>
      </c>
      <c r="N8" s="11">
        <v>42804</v>
      </c>
      <c r="O8" s="12">
        <v>290568.5</v>
      </c>
      <c r="P8" s="13">
        <f>O8*1.16</f>
        <v>337059.45999999996</v>
      </c>
      <c r="Q8" s="14" t="s">
        <v>111</v>
      </c>
      <c r="R8" s="12" t="s">
        <v>107</v>
      </c>
      <c r="S8" s="7" t="s">
        <v>112</v>
      </c>
      <c r="T8" s="7" t="s">
        <v>111</v>
      </c>
      <c r="U8" s="9" t="s">
        <v>113</v>
      </c>
      <c r="V8" s="9" t="s">
        <v>114</v>
      </c>
      <c r="W8" s="12">
        <f>33705.95*2</f>
        <v>67411.899999999994</v>
      </c>
      <c r="X8" s="11">
        <v>42809</v>
      </c>
      <c r="Y8" s="11">
        <v>42824</v>
      </c>
      <c r="Z8" s="9" t="s">
        <v>115</v>
      </c>
      <c r="AA8" s="8" t="s">
        <v>111</v>
      </c>
      <c r="AB8" s="14" t="s">
        <v>116</v>
      </c>
      <c r="AC8" s="8" t="s">
        <v>117</v>
      </c>
      <c r="AD8" s="8" t="s">
        <v>118</v>
      </c>
      <c r="AE8" s="8" t="s">
        <v>119</v>
      </c>
      <c r="AF8" s="8" t="s">
        <v>119</v>
      </c>
      <c r="AG8" s="8" t="s">
        <v>120</v>
      </c>
      <c r="AH8" s="8" t="s">
        <v>111</v>
      </c>
      <c r="AI8" s="8" t="s">
        <v>111</v>
      </c>
      <c r="AJ8" s="8" t="s">
        <v>111</v>
      </c>
      <c r="AK8" s="8" t="s">
        <v>111</v>
      </c>
      <c r="AL8" s="11">
        <v>42915</v>
      </c>
      <c r="AM8" s="14" t="s">
        <v>110</v>
      </c>
      <c r="AN8" s="8">
        <v>2017</v>
      </c>
      <c r="AO8" s="11">
        <v>42853</v>
      </c>
      <c r="AP8" s="14" t="s">
        <v>121</v>
      </c>
    </row>
    <row r="9" spans="1:43" ht="51">
      <c r="A9" s="7" t="s">
        <v>102</v>
      </c>
      <c r="B9" s="8" t="s">
        <v>103</v>
      </c>
      <c r="C9" s="9">
        <v>2017</v>
      </c>
      <c r="D9" s="10" t="s">
        <v>104</v>
      </c>
      <c r="E9" s="9" t="s">
        <v>122</v>
      </c>
      <c r="F9" s="9" t="s">
        <v>106</v>
      </c>
      <c r="G9" s="8" t="s">
        <v>107</v>
      </c>
      <c r="H9" s="9" t="s">
        <v>123</v>
      </c>
      <c r="I9" s="8">
        <v>3</v>
      </c>
      <c r="J9" s="15" t="s">
        <v>124</v>
      </c>
      <c r="K9" s="9" t="s">
        <v>110</v>
      </c>
      <c r="L9" s="9" t="s">
        <v>110</v>
      </c>
      <c r="M9" s="9" t="str">
        <f>E9</f>
        <v>API-OGICOP-160317-025</v>
      </c>
      <c r="N9" s="11">
        <v>42804</v>
      </c>
      <c r="O9" s="12">
        <v>197229.66</v>
      </c>
      <c r="P9" s="13">
        <f>O9*1.16</f>
        <v>228786.4056</v>
      </c>
      <c r="Q9" s="14" t="s">
        <v>111</v>
      </c>
      <c r="R9" s="12" t="s">
        <v>107</v>
      </c>
      <c r="S9" s="7" t="s">
        <v>112</v>
      </c>
      <c r="T9" s="7" t="s">
        <v>111</v>
      </c>
      <c r="U9" s="9" t="s">
        <v>113</v>
      </c>
      <c r="V9" s="9" t="s">
        <v>125</v>
      </c>
      <c r="W9" s="12">
        <f>22878.64</f>
        <v>22878.639999999999</v>
      </c>
      <c r="X9" s="11">
        <v>42814</v>
      </c>
      <c r="Y9" s="11">
        <v>42843</v>
      </c>
      <c r="Z9" s="9" t="s">
        <v>115</v>
      </c>
      <c r="AA9" s="8" t="s">
        <v>111</v>
      </c>
      <c r="AB9" s="14" t="s">
        <v>116</v>
      </c>
      <c r="AC9" s="8" t="s">
        <v>117</v>
      </c>
      <c r="AD9" s="8" t="s">
        <v>118</v>
      </c>
      <c r="AE9" s="8" t="s">
        <v>119</v>
      </c>
      <c r="AF9" s="8" t="s">
        <v>119</v>
      </c>
      <c r="AG9" s="8" t="s">
        <v>120</v>
      </c>
      <c r="AH9" s="8" t="s">
        <v>111</v>
      </c>
      <c r="AI9" s="8" t="s">
        <v>111</v>
      </c>
      <c r="AJ9" s="8" t="s">
        <v>111</v>
      </c>
      <c r="AK9" s="8" t="s">
        <v>111</v>
      </c>
      <c r="AL9" s="11">
        <v>42915</v>
      </c>
      <c r="AM9" s="14" t="s">
        <v>110</v>
      </c>
      <c r="AN9" s="8">
        <v>2017</v>
      </c>
      <c r="AO9" s="11">
        <v>42853</v>
      </c>
      <c r="AP9" s="14" t="s">
        <v>121</v>
      </c>
    </row>
    <row r="10" spans="1:43" ht="51">
      <c r="A10" s="7" t="s">
        <v>102</v>
      </c>
      <c r="B10" s="8" t="s">
        <v>103</v>
      </c>
      <c r="C10" s="9">
        <v>2017</v>
      </c>
      <c r="D10" s="10" t="s">
        <v>104</v>
      </c>
      <c r="E10" s="9" t="s">
        <v>126</v>
      </c>
      <c r="F10" s="9" t="s">
        <v>106</v>
      </c>
      <c r="G10" s="8" t="s">
        <v>107</v>
      </c>
      <c r="H10" s="9" t="s">
        <v>127</v>
      </c>
      <c r="I10" s="8">
        <v>3</v>
      </c>
      <c r="J10" s="9" t="s">
        <v>128</v>
      </c>
      <c r="K10" s="9" t="s">
        <v>110</v>
      </c>
      <c r="L10" s="9" t="s">
        <v>110</v>
      </c>
      <c r="M10" s="9" t="str">
        <f>E10</f>
        <v>API-OGICOP-100417-047</v>
      </c>
      <c r="N10" s="11">
        <v>42804</v>
      </c>
      <c r="O10" s="12">
        <v>430272.29</v>
      </c>
      <c r="P10" s="13">
        <f>O10*1.16</f>
        <v>499115.85639999993</v>
      </c>
      <c r="Q10" s="14" t="s">
        <v>111</v>
      </c>
      <c r="R10" s="12" t="s">
        <v>107</v>
      </c>
      <c r="S10" s="7" t="s">
        <v>112</v>
      </c>
      <c r="T10" s="7" t="s">
        <v>111</v>
      </c>
      <c r="U10" s="9" t="s">
        <v>113</v>
      </c>
      <c r="V10" s="9" t="s">
        <v>129</v>
      </c>
      <c r="W10" s="12">
        <f>49911.59+149734.76</f>
        <v>199646.35</v>
      </c>
      <c r="X10" s="11">
        <v>42835</v>
      </c>
      <c r="Y10" s="11">
        <v>42931</v>
      </c>
      <c r="Z10" s="9" t="s">
        <v>115</v>
      </c>
      <c r="AA10" s="8" t="s">
        <v>111</v>
      </c>
      <c r="AB10" s="14" t="s">
        <v>116</v>
      </c>
      <c r="AC10" s="8" t="s">
        <v>117</v>
      </c>
      <c r="AD10" s="8" t="s">
        <v>118</v>
      </c>
      <c r="AE10" s="8" t="s">
        <v>119</v>
      </c>
      <c r="AF10" s="8" t="s">
        <v>119</v>
      </c>
      <c r="AG10" s="8" t="s">
        <v>120</v>
      </c>
      <c r="AH10" s="8" t="s">
        <v>111</v>
      </c>
      <c r="AI10" s="8" t="s">
        <v>111</v>
      </c>
      <c r="AJ10" s="8" t="s">
        <v>111</v>
      </c>
      <c r="AK10" s="8" t="s">
        <v>111</v>
      </c>
      <c r="AL10" s="11">
        <v>42915</v>
      </c>
      <c r="AM10" s="14" t="s">
        <v>110</v>
      </c>
      <c r="AN10" s="8">
        <v>2017</v>
      </c>
      <c r="AO10" s="11">
        <v>42853</v>
      </c>
      <c r="AP10" s="14" t="s">
        <v>121</v>
      </c>
    </row>
    <row r="11" spans="1:43" ht="51">
      <c r="A11" s="7" t="s">
        <v>102</v>
      </c>
      <c r="B11" s="8" t="s">
        <v>103</v>
      </c>
      <c r="C11" s="9">
        <v>2017</v>
      </c>
      <c r="D11" s="10" t="s">
        <v>104</v>
      </c>
      <c r="E11" s="9" t="s">
        <v>130</v>
      </c>
      <c r="F11" s="9" t="s">
        <v>106</v>
      </c>
      <c r="G11" s="8" t="s">
        <v>107</v>
      </c>
      <c r="H11" s="9" t="s">
        <v>131</v>
      </c>
      <c r="I11" s="8">
        <v>3</v>
      </c>
      <c r="J11" s="9" t="s">
        <v>128</v>
      </c>
      <c r="K11" s="9" t="s">
        <v>110</v>
      </c>
      <c r="L11" s="9" t="s">
        <v>110</v>
      </c>
      <c r="M11" s="9" t="str">
        <f>E11</f>
        <v>API-OGICOP-170517-070</v>
      </c>
      <c r="N11" s="11">
        <v>42804</v>
      </c>
      <c r="O11" s="12">
        <v>186679</v>
      </c>
      <c r="P11" s="13">
        <f>O11*1.16</f>
        <v>216547.63999999998</v>
      </c>
      <c r="Q11" s="14" t="s">
        <v>111</v>
      </c>
      <c r="R11" s="12" t="s">
        <v>107</v>
      </c>
      <c r="S11" s="7" t="s">
        <v>112</v>
      </c>
      <c r="T11" s="7" t="s">
        <v>111</v>
      </c>
      <c r="U11" s="9" t="s">
        <v>113</v>
      </c>
      <c r="V11" s="9" t="s">
        <v>132</v>
      </c>
      <c r="W11" s="12">
        <f>64964.69+21654.76</f>
        <v>86619.45</v>
      </c>
      <c r="X11" s="11">
        <v>42873</v>
      </c>
      <c r="Y11" s="11">
        <v>42902</v>
      </c>
      <c r="Z11" s="9" t="s">
        <v>115</v>
      </c>
      <c r="AA11" s="8" t="s">
        <v>111</v>
      </c>
      <c r="AB11" s="14" t="s">
        <v>116</v>
      </c>
      <c r="AC11" s="8" t="s">
        <v>117</v>
      </c>
      <c r="AD11" s="8" t="s">
        <v>118</v>
      </c>
      <c r="AE11" s="8" t="s">
        <v>119</v>
      </c>
      <c r="AF11" s="8" t="s">
        <v>119</v>
      </c>
      <c r="AG11" s="8" t="s">
        <v>120</v>
      </c>
      <c r="AH11" s="8" t="s">
        <v>111</v>
      </c>
      <c r="AI11" s="8" t="s">
        <v>111</v>
      </c>
      <c r="AJ11" s="8" t="s">
        <v>111</v>
      </c>
      <c r="AK11" s="8" t="s">
        <v>111</v>
      </c>
      <c r="AL11" s="11">
        <v>42915</v>
      </c>
      <c r="AM11" s="14" t="s">
        <v>110</v>
      </c>
      <c r="AN11" s="8">
        <v>2017</v>
      </c>
      <c r="AO11" s="11">
        <v>42853</v>
      </c>
      <c r="AP11" s="14" t="s">
        <v>121</v>
      </c>
    </row>
  </sheetData>
  <sheetProtection selectLockedCells="1" selectUnlockedCells="1"/>
  <mergeCells count="2">
    <mergeCell ref="C3:J3"/>
    <mergeCell ref="A6:AP6"/>
  </mergeCells>
  <dataValidations count="2">
    <dataValidation type="list" allowBlank="1" showErrorMessage="1" sqref="B8:B11 G8:G11 I8:I11 AA8:AA11 AD8:AK11 AN8:AN11">
      <formula1>hidden1</formula1>
      <formula2>0</formula2>
    </dataValidation>
    <dataValidation type="list" allowBlank="1" showErrorMessage="1" sqref="AC8:AC11">
      <formula1>hidden2</formula1>
      <formula2>0</formula2>
    </dataValidation>
  </dataValidations>
  <hyperlinks>
    <hyperlink ref="Z8" r:id="rId1"/>
    <hyperlink ref="Z9" r:id="rId2"/>
    <hyperlink ref="Z10" r:id="rId3"/>
    <hyperlink ref="Z11" r:id="rId4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133</v>
      </c>
    </row>
    <row r="2" spans="1:1">
      <c r="A2" s="1" t="s">
        <v>134</v>
      </c>
    </row>
    <row r="3" spans="1:1">
      <c r="A3" s="1" t="s">
        <v>103</v>
      </c>
    </row>
    <row r="4" spans="1:1">
      <c r="A4" s="1" t="s">
        <v>135</v>
      </c>
    </row>
    <row r="5" spans="1:1">
      <c r="A5" s="1" t="s">
        <v>136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137</v>
      </c>
    </row>
    <row r="2" spans="1:1">
      <c r="A2" s="1" t="s">
        <v>138</v>
      </c>
    </row>
    <row r="3" spans="1:1">
      <c r="A3" s="1" t="s">
        <v>139</v>
      </c>
    </row>
    <row r="4" spans="1:1">
      <c r="A4" s="1" t="s">
        <v>140</v>
      </c>
    </row>
    <row r="5" spans="1:1">
      <c r="A5" s="1" t="s">
        <v>141</v>
      </c>
    </row>
    <row r="6" spans="1:1">
      <c r="A6" s="1" t="s">
        <v>142</v>
      </c>
    </row>
    <row r="7" spans="1:1">
      <c r="A7" s="1" t="s">
        <v>117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143</v>
      </c>
    </row>
    <row r="2" spans="1:1">
      <c r="A2" s="1" t="s">
        <v>144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5" workbookViewId="0">
      <selection activeCell="F21" sqref="F21"/>
    </sheetView>
  </sheetViews>
  <sheetFormatPr baseColWidth="10" defaultColWidth="9.140625" defaultRowHeight="12.75"/>
  <cols>
    <col min="1" max="1" width="3.28515625" style="1" customWidth="1"/>
    <col min="2" max="2" width="10.85546875" style="1" customWidth="1"/>
    <col min="3" max="3" width="15.28515625" style="1" customWidth="1"/>
    <col min="4" max="4" width="17.28515625" style="1" customWidth="1"/>
    <col min="5" max="5" width="12.85546875" style="1" customWidth="1"/>
    <col min="6" max="6" width="15" style="1" customWidth="1"/>
    <col min="7" max="16384" width="9.140625" style="1"/>
  </cols>
  <sheetData>
    <row r="1" spans="1:6" hidden="1">
      <c r="B1" s="1" t="s">
        <v>7</v>
      </c>
      <c r="C1" s="1" t="s">
        <v>7</v>
      </c>
      <c r="D1" s="1" t="s">
        <v>7</v>
      </c>
      <c r="E1" s="1" t="s">
        <v>9</v>
      </c>
      <c r="F1" s="1" t="s">
        <v>13</v>
      </c>
    </row>
    <row r="2" spans="1:6" hidden="1">
      <c r="B2" s="1" t="s">
        <v>145</v>
      </c>
      <c r="C2" s="1" t="s">
        <v>146</v>
      </c>
      <c r="D2" s="1" t="s">
        <v>147</v>
      </c>
      <c r="E2" s="1" t="s">
        <v>148</v>
      </c>
      <c r="F2" s="1" t="s">
        <v>149</v>
      </c>
    </row>
    <row r="3" spans="1:6" s="3" customFormat="1" ht="45">
      <c r="A3" s="16" t="s">
        <v>150</v>
      </c>
      <c r="B3" s="16" t="s">
        <v>151</v>
      </c>
      <c r="C3" s="16" t="s">
        <v>152</v>
      </c>
      <c r="D3" s="16" t="s">
        <v>153</v>
      </c>
      <c r="E3" s="16" t="s">
        <v>154</v>
      </c>
      <c r="F3" s="16" t="s">
        <v>155</v>
      </c>
    </row>
    <row r="4" spans="1:6" ht="71.25">
      <c r="A4" s="1">
        <v>1</v>
      </c>
      <c r="B4" s="17" t="s">
        <v>156</v>
      </c>
      <c r="C4" s="17" t="s">
        <v>157</v>
      </c>
      <c r="D4" s="17" t="s">
        <v>158</v>
      </c>
      <c r="E4" s="18" t="s">
        <v>159</v>
      </c>
      <c r="F4" s="19">
        <v>16635.240000000002</v>
      </c>
    </row>
    <row r="5" spans="1:6" ht="57">
      <c r="A5" s="1">
        <v>2</v>
      </c>
      <c r="B5" s="17" t="s">
        <v>160</v>
      </c>
      <c r="C5" s="17" t="s">
        <v>161</v>
      </c>
      <c r="D5" s="17" t="s">
        <v>162</v>
      </c>
      <c r="E5" s="18" t="s">
        <v>163</v>
      </c>
      <c r="F5" s="19">
        <v>9280</v>
      </c>
    </row>
    <row r="6" spans="1:6" ht="99.75">
      <c r="A6" s="1">
        <v>3</v>
      </c>
      <c r="B6" s="20" t="s">
        <v>164</v>
      </c>
      <c r="C6" s="21" t="s">
        <v>165</v>
      </c>
      <c r="D6" s="22" t="s">
        <v>166</v>
      </c>
      <c r="E6" s="18" t="s">
        <v>167</v>
      </c>
      <c r="F6" s="19">
        <v>32944</v>
      </c>
    </row>
    <row r="7" spans="1:6" ht="42.75">
      <c r="A7" s="1">
        <v>4</v>
      </c>
      <c r="B7" s="23" t="s">
        <v>168</v>
      </c>
      <c r="C7" s="23" t="s">
        <v>169</v>
      </c>
      <c r="D7" s="23" t="s">
        <v>170</v>
      </c>
      <c r="E7" s="18" t="s">
        <v>171</v>
      </c>
      <c r="F7" s="19">
        <v>21187.4</v>
      </c>
    </row>
    <row r="8" spans="1:6" ht="42.75">
      <c r="A8" s="1">
        <v>5</v>
      </c>
      <c r="B8" s="23" t="s">
        <v>172</v>
      </c>
      <c r="C8" s="23" t="s">
        <v>173</v>
      </c>
      <c r="D8" s="23" t="s">
        <v>174</v>
      </c>
      <c r="E8" s="18" t="s">
        <v>175</v>
      </c>
      <c r="F8" s="24">
        <v>78620.160000000003</v>
      </c>
    </row>
    <row r="9" spans="1:6" ht="57">
      <c r="A9" s="1">
        <v>6</v>
      </c>
      <c r="B9" s="21" t="s">
        <v>176</v>
      </c>
      <c r="C9" s="21" t="s">
        <v>177</v>
      </c>
      <c r="D9" s="21" t="s">
        <v>178</v>
      </c>
      <c r="E9" s="18" t="s">
        <v>179</v>
      </c>
      <c r="F9" s="19">
        <v>26235.72</v>
      </c>
    </row>
    <row r="10" spans="1:6" ht="42.75">
      <c r="A10" s="1">
        <v>7</v>
      </c>
      <c r="B10" s="25" t="s">
        <v>180</v>
      </c>
      <c r="C10" s="25" t="s">
        <v>181</v>
      </c>
      <c r="D10" s="25" t="s">
        <v>174</v>
      </c>
      <c r="E10" s="26" t="s">
        <v>182</v>
      </c>
      <c r="F10" s="27">
        <v>70040.429999999993</v>
      </c>
    </row>
    <row r="11" spans="1:6" ht="42.75">
      <c r="A11" s="1">
        <v>8</v>
      </c>
      <c r="B11" s="28" t="s">
        <v>183</v>
      </c>
      <c r="C11" s="28" t="s">
        <v>184</v>
      </c>
      <c r="D11" s="28" t="s">
        <v>185</v>
      </c>
      <c r="E11" s="29" t="s">
        <v>186</v>
      </c>
      <c r="F11" s="30">
        <v>44915.199999999997</v>
      </c>
    </row>
    <row r="12" spans="1:6" ht="57">
      <c r="A12" s="1">
        <v>9</v>
      </c>
      <c r="B12" s="31" t="s">
        <v>187</v>
      </c>
      <c r="C12" s="31" t="s">
        <v>188</v>
      </c>
      <c r="D12" s="31" t="s">
        <v>189</v>
      </c>
      <c r="E12" s="32" t="s">
        <v>190</v>
      </c>
      <c r="F12" s="33">
        <v>90752.6</v>
      </c>
    </row>
    <row r="13" spans="1:6" ht="57">
      <c r="A13" s="1">
        <v>10</v>
      </c>
      <c r="B13" s="28" t="s">
        <v>191</v>
      </c>
      <c r="C13" s="28" t="s">
        <v>192</v>
      </c>
      <c r="D13" s="28" t="s">
        <v>174</v>
      </c>
      <c r="E13" s="29" t="s">
        <v>193</v>
      </c>
      <c r="F13" s="34">
        <v>103356</v>
      </c>
    </row>
    <row r="14" spans="1:6" ht="38.25">
      <c r="A14" s="1">
        <v>11</v>
      </c>
      <c r="B14" s="23" t="s">
        <v>194</v>
      </c>
      <c r="C14" s="23" t="s">
        <v>173</v>
      </c>
      <c r="D14" s="23" t="s">
        <v>195</v>
      </c>
      <c r="E14" s="35" t="s">
        <v>196</v>
      </c>
      <c r="F14" s="34">
        <v>159848</v>
      </c>
    </row>
    <row r="15" spans="1:6" ht="76.5">
      <c r="A15" s="1">
        <v>12</v>
      </c>
      <c r="B15" s="23" t="s">
        <v>197</v>
      </c>
      <c r="C15" s="23" t="s">
        <v>198</v>
      </c>
      <c r="D15" s="23" t="s">
        <v>199</v>
      </c>
      <c r="E15" s="36" t="s">
        <v>200</v>
      </c>
      <c r="F15" s="34">
        <v>29023.200000000001</v>
      </c>
    </row>
    <row r="16" spans="1:6" ht="57">
      <c r="A16" s="1">
        <v>13</v>
      </c>
      <c r="B16" s="28" t="s">
        <v>201</v>
      </c>
      <c r="C16" s="28" t="s">
        <v>202</v>
      </c>
      <c r="D16" s="28" t="s">
        <v>203</v>
      </c>
      <c r="E16" s="29" t="s">
        <v>204</v>
      </c>
      <c r="F16" s="34">
        <v>232000</v>
      </c>
    </row>
    <row r="17" spans="1:6" ht="51">
      <c r="A17" s="1">
        <v>14</v>
      </c>
      <c r="B17" s="35" t="s">
        <v>205</v>
      </c>
      <c r="C17" s="35" t="s">
        <v>206</v>
      </c>
      <c r="D17" s="35" t="s">
        <v>207</v>
      </c>
      <c r="E17" s="35" t="s">
        <v>208</v>
      </c>
      <c r="F17" s="37">
        <v>76676</v>
      </c>
    </row>
    <row r="18" spans="1:6" ht="25.5">
      <c r="A18" s="1">
        <v>15</v>
      </c>
      <c r="B18" s="35" t="s">
        <v>209</v>
      </c>
      <c r="C18" s="35" t="s">
        <v>210</v>
      </c>
      <c r="D18" s="35" t="s">
        <v>211</v>
      </c>
      <c r="E18" s="35" t="s">
        <v>212</v>
      </c>
      <c r="F18" s="37">
        <v>34001</v>
      </c>
    </row>
    <row r="19" spans="1:6" ht="42.75">
      <c r="A19" s="1">
        <v>16</v>
      </c>
      <c r="B19" s="28" t="s">
        <v>213</v>
      </c>
      <c r="C19" s="28" t="s">
        <v>214</v>
      </c>
      <c r="D19" s="28" t="s">
        <v>215</v>
      </c>
      <c r="E19" s="29" t="s">
        <v>216</v>
      </c>
      <c r="F19" s="34">
        <v>175983.6</v>
      </c>
    </row>
    <row r="20" spans="1:6" ht="38.25">
      <c r="A20" s="1">
        <v>17</v>
      </c>
      <c r="B20" s="38" t="s">
        <v>217</v>
      </c>
      <c r="C20" s="38" t="s">
        <v>218</v>
      </c>
      <c r="D20" s="38" t="s">
        <v>219</v>
      </c>
      <c r="E20" s="38" t="s">
        <v>220</v>
      </c>
      <c r="F20" s="37">
        <v>377517.94</v>
      </c>
    </row>
    <row r="21" spans="1:6" ht="63.75">
      <c r="A21" s="1">
        <v>18</v>
      </c>
      <c r="B21" s="39" t="s">
        <v>221</v>
      </c>
      <c r="C21" s="39" t="s">
        <v>222</v>
      </c>
      <c r="D21" s="39" t="s">
        <v>223</v>
      </c>
      <c r="E21" s="39" t="s">
        <v>224</v>
      </c>
      <c r="F21" s="40">
        <v>290568.5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8" workbookViewId="0">
      <selection activeCell="A22" sqref="A22"/>
    </sheetView>
  </sheetViews>
  <sheetFormatPr baseColWidth="10" defaultColWidth="9.140625" defaultRowHeight="12.75"/>
  <cols>
    <col min="1" max="1" width="3" style="1" customWidth="1"/>
    <col min="2" max="2" width="10.85546875" style="1" customWidth="1"/>
    <col min="3" max="3" width="15.28515625" style="1" customWidth="1"/>
    <col min="4" max="4" width="17.28515625" style="1" customWidth="1"/>
    <col min="5" max="5" width="17.42578125" style="1" customWidth="1"/>
    <col min="6" max="16384" width="9.140625" style="1"/>
  </cols>
  <sheetData>
    <row r="1" spans="1:5" hidden="1">
      <c r="B1" s="1" t="s">
        <v>7</v>
      </c>
      <c r="C1" s="1" t="s">
        <v>7</v>
      </c>
      <c r="D1" s="1" t="s">
        <v>7</v>
      </c>
      <c r="E1" s="1" t="s">
        <v>9</v>
      </c>
    </row>
    <row r="2" spans="1:5" hidden="1">
      <c r="B2" s="1" t="s">
        <v>225</v>
      </c>
      <c r="C2" s="1" t="s">
        <v>226</v>
      </c>
      <c r="D2" s="1" t="s">
        <v>227</v>
      </c>
      <c r="E2" s="1" t="s">
        <v>228</v>
      </c>
    </row>
    <row r="3" spans="1:5" s="3" customFormat="1" ht="30">
      <c r="A3" s="16" t="s">
        <v>150</v>
      </c>
      <c r="B3" s="16" t="s">
        <v>151</v>
      </c>
      <c r="C3" s="16" t="s">
        <v>152</v>
      </c>
      <c r="D3" s="16" t="s">
        <v>153</v>
      </c>
      <c r="E3" s="16" t="s">
        <v>154</v>
      </c>
    </row>
    <row r="4" spans="1:5" ht="42.75">
      <c r="A4" s="1">
        <v>1</v>
      </c>
      <c r="B4" s="17" t="s">
        <v>156</v>
      </c>
      <c r="C4" s="17" t="s">
        <v>157</v>
      </c>
      <c r="D4" s="17" t="s">
        <v>158</v>
      </c>
      <c r="E4" s="18" t="s">
        <v>159</v>
      </c>
    </row>
    <row r="5" spans="1:5" ht="28.5">
      <c r="A5" s="1">
        <v>2</v>
      </c>
      <c r="B5" s="17" t="s">
        <v>160</v>
      </c>
      <c r="C5" s="17" t="s">
        <v>161</v>
      </c>
      <c r="D5" s="17" t="s">
        <v>162</v>
      </c>
      <c r="E5" s="18" t="s">
        <v>163</v>
      </c>
    </row>
    <row r="6" spans="1:5" ht="57">
      <c r="A6" s="1">
        <v>3</v>
      </c>
      <c r="B6" s="20" t="s">
        <v>164</v>
      </c>
      <c r="C6" s="21" t="s">
        <v>165</v>
      </c>
      <c r="D6" s="22" t="s">
        <v>166</v>
      </c>
      <c r="E6" s="18" t="s">
        <v>167</v>
      </c>
    </row>
    <row r="7" spans="1:5" ht="42.75">
      <c r="A7" s="1">
        <v>4</v>
      </c>
      <c r="B7" s="35" t="s">
        <v>168</v>
      </c>
      <c r="C7" s="35" t="s">
        <v>169</v>
      </c>
      <c r="D7" s="35" t="s">
        <v>170</v>
      </c>
      <c r="E7" s="18" t="s">
        <v>171</v>
      </c>
    </row>
    <row r="8" spans="1:5" ht="28.5">
      <c r="A8" s="1">
        <v>5</v>
      </c>
      <c r="B8" s="35" t="s">
        <v>172</v>
      </c>
      <c r="C8" s="35" t="s">
        <v>173</v>
      </c>
      <c r="D8" s="35" t="s">
        <v>174</v>
      </c>
      <c r="E8" s="18" t="s">
        <v>175</v>
      </c>
    </row>
    <row r="9" spans="1:5" ht="42.75">
      <c r="A9" s="1">
        <v>6</v>
      </c>
      <c r="B9" s="21" t="s">
        <v>176</v>
      </c>
      <c r="C9" s="21" t="s">
        <v>177</v>
      </c>
      <c r="D9" s="21" t="s">
        <v>178</v>
      </c>
      <c r="E9" s="18" t="s">
        <v>179</v>
      </c>
    </row>
    <row r="10" spans="1:5" ht="42.75">
      <c r="A10" s="1">
        <v>7</v>
      </c>
      <c r="B10" s="41" t="s">
        <v>180</v>
      </c>
      <c r="C10" s="41" t="s">
        <v>181</v>
      </c>
      <c r="D10" s="41" t="s">
        <v>174</v>
      </c>
      <c r="E10" s="26" t="s">
        <v>182</v>
      </c>
    </row>
    <row r="11" spans="1:5" ht="42.75">
      <c r="A11" s="1">
        <v>8</v>
      </c>
      <c r="B11" s="38" t="s">
        <v>183</v>
      </c>
      <c r="C11" s="38" t="s">
        <v>184</v>
      </c>
      <c r="D11" s="38" t="s">
        <v>185</v>
      </c>
      <c r="E11" s="29" t="s">
        <v>186</v>
      </c>
    </row>
    <row r="12" spans="1:5" ht="57">
      <c r="A12" s="1">
        <v>9</v>
      </c>
      <c r="B12" s="42" t="s">
        <v>187</v>
      </c>
      <c r="C12" s="42" t="s">
        <v>188</v>
      </c>
      <c r="D12" s="42" t="s">
        <v>189</v>
      </c>
      <c r="E12" s="32" t="s">
        <v>190</v>
      </c>
    </row>
    <row r="13" spans="1:5" ht="42.75">
      <c r="A13" s="1">
        <v>10</v>
      </c>
      <c r="B13" s="38" t="s">
        <v>191</v>
      </c>
      <c r="C13" s="38" t="s">
        <v>192</v>
      </c>
      <c r="D13" s="38" t="s">
        <v>174</v>
      </c>
      <c r="E13" s="29" t="s">
        <v>193</v>
      </c>
    </row>
    <row r="14" spans="1:5" ht="38.25">
      <c r="A14" s="1">
        <v>11</v>
      </c>
      <c r="B14" s="35" t="s">
        <v>194</v>
      </c>
      <c r="C14" s="35" t="s">
        <v>173</v>
      </c>
      <c r="D14" s="35" t="s">
        <v>195</v>
      </c>
      <c r="E14" s="35" t="s">
        <v>196</v>
      </c>
    </row>
    <row r="15" spans="1:5" ht="51">
      <c r="A15" s="1">
        <v>12</v>
      </c>
      <c r="B15" s="35" t="s">
        <v>197</v>
      </c>
      <c r="C15" s="35" t="s">
        <v>198</v>
      </c>
      <c r="D15" s="35" t="s">
        <v>199</v>
      </c>
      <c r="E15" s="36" t="s">
        <v>200</v>
      </c>
    </row>
    <row r="16" spans="1:5" ht="42.75">
      <c r="A16" s="1">
        <v>13</v>
      </c>
      <c r="B16" s="38" t="s">
        <v>201</v>
      </c>
      <c r="C16" s="38" t="s">
        <v>202</v>
      </c>
      <c r="D16" s="38" t="s">
        <v>203</v>
      </c>
      <c r="E16" s="29" t="s">
        <v>204</v>
      </c>
    </row>
    <row r="17" spans="1:5" ht="38.25">
      <c r="A17" s="1">
        <v>14</v>
      </c>
      <c r="B17" s="35" t="s">
        <v>205</v>
      </c>
      <c r="C17" s="35" t="s">
        <v>206</v>
      </c>
      <c r="D17" s="35" t="s">
        <v>207</v>
      </c>
      <c r="E17" s="35" t="s">
        <v>208</v>
      </c>
    </row>
    <row r="18" spans="1:5" ht="25.5">
      <c r="A18" s="1">
        <v>15</v>
      </c>
      <c r="B18" s="35" t="s">
        <v>209</v>
      </c>
      <c r="C18" s="35" t="s">
        <v>210</v>
      </c>
      <c r="D18" s="35" t="s">
        <v>211</v>
      </c>
      <c r="E18" s="35" t="s">
        <v>212</v>
      </c>
    </row>
    <row r="19" spans="1:5" ht="28.5">
      <c r="A19" s="1">
        <v>16</v>
      </c>
      <c r="B19" s="38" t="s">
        <v>213</v>
      </c>
      <c r="C19" s="38" t="s">
        <v>214</v>
      </c>
      <c r="D19" s="38" t="s">
        <v>215</v>
      </c>
      <c r="E19" s="29" t="s">
        <v>216</v>
      </c>
    </row>
    <row r="20" spans="1:5" ht="38.25">
      <c r="A20" s="1">
        <v>17</v>
      </c>
      <c r="B20" s="38" t="s">
        <v>217</v>
      </c>
      <c r="C20" s="38" t="s">
        <v>218</v>
      </c>
      <c r="D20" s="38" t="s">
        <v>219</v>
      </c>
      <c r="E20" s="38" t="s">
        <v>220</v>
      </c>
    </row>
    <row r="21" spans="1:5" ht="63.75">
      <c r="A21" s="1">
        <v>18</v>
      </c>
      <c r="B21" s="39" t="s">
        <v>221</v>
      </c>
      <c r="C21" s="39" t="s">
        <v>222</v>
      </c>
      <c r="D21" s="39" t="s">
        <v>223</v>
      </c>
      <c r="E21" s="39" t="s">
        <v>224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/>
  <cols>
    <col min="1" max="1" width="3" style="1" customWidth="1"/>
    <col min="2" max="3" width="39" style="1" customWidth="1"/>
    <col min="4" max="4" width="48.140625" style="1" customWidth="1"/>
    <col min="5" max="16384" width="9.140625" style="1"/>
  </cols>
  <sheetData>
    <row r="1" spans="1:5" hidden="1">
      <c r="B1" s="1" t="s">
        <v>9</v>
      </c>
      <c r="C1" s="1" t="s">
        <v>10</v>
      </c>
      <c r="D1" s="1" t="s">
        <v>9</v>
      </c>
      <c r="E1" s="1" t="s">
        <v>7</v>
      </c>
    </row>
    <row r="2" spans="1:5" hidden="1">
      <c r="B2" s="1" t="s">
        <v>229</v>
      </c>
      <c r="C2" s="1" t="s">
        <v>230</v>
      </c>
      <c r="D2" s="1" t="s">
        <v>231</v>
      </c>
      <c r="E2" s="1" t="s">
        <v>232</v>
      </c>
    </row>
    <row r="3" spans="1:5" ht="15">
      <c r="A3" s="43" t="s">
        <v>150</v>
      </c>
      <c r="B3" s="43" t="s">
        <v>233</v>
      </c>
      <c r="C3" s="43" t="s">
        <v>234</v>
      </c>
      <c r="D3" s="43" t="s">
        <v>235</v>
      </c>
      <c r="E3" s="43" t="s">
        <v>236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/>
  <cols>
    <col min="1" max="1" width="3" style="1" customWidth="1"/>
    <col min="2" max="2" width="33.7109375" style="1" customWidth="1"/>
    <col min="3" max="3" width="33.28515625" style="1" customWidth="1"/>
    <col min="4" max="4" width="40.7109375" style="1" customWidth="1"/>
    <col min="5" max="16384" width="9.140625" style="1"/>
  </cols>
  <sheetData>
    <row r="1" spans="1:5" hidden="1">
      <c r="B1" s="1" t="s">
        <v>9</v>
      </c>
      <c r="C1" s="1" t="s">
        <v>9</v>
      </c>
      <c r="D1" s="1" t="s">
        <v>12</v>
      </c>
      <c r="E1" s="1" t="s">
        <v>10</v>
      </c>
    </row>
    <row r="2" spans="1:5" hidden="1">
      <c r="B2" s="1" t="s">
        <v>237</v>
      </c>
      <c r="C2" s="1" t="s">
        <v>238</v>
      </c>
      <c r="D2" s="1" t="s">
        <v>239</v>
      </c>
      <c r="E2" s="1" t="s">
        <v>240</v>
      </c>
    </row>
    <row r="3" spans="1:5" ht="15">
      <c r="A3" s="43" t="s">
        <v>150</v>
      </c>
      <c r="B3" s="43" t="s">
        <v>241</v>
      </c>
      <c r="C3" s="43" t="s">
        <v>242</v>
      </c>
      <c r="D3" s="43" t="s">
        <v>243</v>
      </c>
      <c r="E3" s="43" t="s">
        <v>244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2017-09-27T19:53:36Z</dcterms:created>
  <dcterms:modified xsi:type="dcterms:W3CDTF">2017-09-27T19:53:36Z</dcterms:modified>
</cp:coreProperties>
</file>